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8" activeTab="9"/>
  </bookViews>
  <sheets>
    <sheet name="1.部门收支预算总表" sheetId="1" r:id="rId1"/>
    <sheet name="2.部门收入预算总表" sheetId="2" r:id="rId2"/>
    <sheet name="3.部门支出预算总表" sheetId="3" r:id="rId3"/>
    <sheet name="4.基本支出预算总表" sheetId="5" r:id="rId4"/>
    <sheet name="5.项目支出预算总表" sheetId="6" r:id="rId5"/>
    <sheet name="6.政府性基金预算支出明细表" sheetId="10" r:id="rId6"/>
    <sheet name="7.国有资本经营预算支出明细表" sheetId="11" r:id="rId7"/>
    <sheet name="8.财政专户预算支出明细表" sheetId="12" r:id="rId8"/>
    <sheet name="9.单位资金预算支出明细表" sheetId="13" r:id="rId9"/>
    <sheet name="10.财政拨款“三公”经费预算支出明细表（含中央、省资金）" sheetId="17" r:id="rId10"/>
    <sheet name="11.政府采购预算明细表" sheetId="16" r:id="rId11"/>
    <sheet name="12.项目支出绩效目标表" sheetId="20" r:id="rId12"/>
  </sheets>
  <definedNames>
    <definedName name="_xlnm.Print_Area" localSheetId="0">'1.部门收支预算总表'!$A$1:$E$40</definedName>
    <definedName name="_xlnm.Print_Area" localSheetId="1">'2.部门收入预算总表'!$A$1:$N$11</definedName>
    <definedName name="_xlnm.Print_Area" localSheetId="2">'3.部门支出预算总表'!$A$1:$V$28</definedName>
    <definedName name="_xlnm.Print_Area" localSheetId="3">'4.基本支出预算总表'!$A$1:$S$38</definedName>
    <definedName name="_xlnm.Print_Area" localSheetId="4">'5.项目支出预算总表'!$A$1:$S$11</definedName>
    <definedName name="_xlnm.Print_Area" localSheetId="5">'6.政府性基金预算支出明细表'!$A$1:$P$13</definedName>
    <definedName name="_xlnm.Print_Area" localSheetId="6">'7.国有资本经营预算支出明细表'!$A$1:$P$14</definedName>
    <definedName name="_xlnm.Print_Area" localSheetId="7">'8.财政专户预算支出明细表'!$A$1:$P$14</definedName>
    <definedName name="_xlnm.Print_Area" localSheetId="8">'9.单位资金预算支出明细表'!$A$1:$W$15</definedName>
    <definedName name="_xlnm.Print_Area" localSheetId="9">'10.财政拨款“三公”经费预算支出明细表（含中央、省资金）'!$A$1:$Z$12</definedName>
    <definedName name="_xlnm.Print_Area" localSheetId="10">'11.政府采购预算明细表'!$A$1:$L$16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按照“预算管理一体化系统”内项目标识填写</t>
        </r>
      </text>
    </comment>
  </commentList>
</comments>
</file>

<file path=xl/sharedStrings.xml><?xml version="1.0" encoding="utf-8"?>
<sst xmlns="http://schemas.openxmlformats.org/spreadsheetml/2006/main" count="665" uniqueCount="302">
  <si>
    <t>附件2(表1)</t>
  </si>
  <si>
    <t>西秀区2025年度区委宣传部部门收支预算总表</t>
  </si>
  <si>
    <t>单位：万元</t>
  </si>
  <si>
    <t>收入</t>
  </si>
  <si>
    <t>支出</t>
  </si>
  <si>
    <t>备注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</si>
  <si>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</si>
  <si>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</si>
  <si>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</si>
  <si>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</si>
  <si>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</si>
  <si>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</si>
  <si>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</si>
  <si>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</si>
  <si>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</si>
  <si>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</si>
  <si>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</si>
  <si>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</si>
  <si>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</si>
  <si>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</si>
  <si>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</si>
  <si>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</si>
  <si>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</si>
  <si>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</si>
  <si>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</si>
  <si>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</si>
  <si>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</si>
  <si>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</si>
  <si>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</si>
  <si>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</si>
  <si>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</si>
  <si>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</si>
  <si>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</si>
  <si>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</si>
  <si>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</si>
  <si>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</si>
  <si>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</si>
  <si>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</si>
  <si>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</si>
  <si>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</si>
  <si>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</si>
  <si>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</si>
  <si>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</si>
  <si>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</si>
  <si>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</si>
  <si>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</si>
  <si>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</si>
  <si>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</si>
  <si>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</si>
  <si>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</si>
  <si>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</si>
  <si>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（一）财政拨款</t>
  </si>
  <si>
    <t>（二）财政专户管理资金</t>
  </si>
  <si>
    <t>（三）单位资金</t>
  </si>
  <si>
    <t>收入总计</t>
  </si>
  <si>
    <t>支出总计</t>
  </si>
  <si>
    <t>注：保留两位小数。</t>
  </si>
  <si>
    <t>附件2(表2)</t>
  </si>
  <si>
    <t>西秀区2025年度区委宣传部部门收入预算总表</t>
  </si>
  <si>
    <t>部门（单位）名称</t>
  </si>
  <si>
    <t>本年收入</t>
  </si>
  <si>
    <t>合计</t>
  </si>
  <si>
    <t>财政拨款收入</t>
  </si>
  <si>
    <t>财政专户管理资金收入</t>
  </si>
  <si>
    <t>单位资金收入</t>
  </si>
  <si>
    <t>小计</t>
  </si>
  <si>
    <t>一般公共预算</t>
  </si>
  <si>
    <t>政府性基金预算</t>
  </si>
  <si>
    <t>国有资本经营预算</t>
  </si>
  <si>
    <t>事业收入</t>
  </si>
  <si>
    <t>事业单位经营收入</t>
  </si>
  <si>
    <t>上级补助收入</t>
  </si>
  <si>
    <t>附属单位上缴收入</t>
  </si>
  <si>
    <t>其他收入</t>
  </si>
  <si>
    <t>栏次</t>
  </si>
  <si>
    <t>1=2+6+7</t>
  </si>
  <si>
    <t>2=3+4+5</t>
  </si>
  <si>
    <t>7=8+9+10+11+12</t>
  </si>
  <si>
    <r>
      <rPr>
        <sz val="10"/>
        <rFont val="Arial"/>
        <charset val="0"/>
      </rPr>
      <t>143</t>
    </r>
    <r>
      <rPr>
        <sz val="10"/>
        <rFont val="宋体"/>
        <charset val="134"/>
      </rPr>
      <t>中共安顺市西秀区委宣传部</t>
    </r>
  </si>
  <si>
    <r>
      <rPr>
        <sz val="10"/>
        <rFont val="Arial"/>
        <charset val="0"/>
      </rPr>
      <t>143001</t>
    </r>
    <r>
      <rPr>
        <sz val="10"/>
        <rFont val="宋体"/>
        <charset val="134"/>
      </rPr>
      <t>中共安顺市西秀区委宣传部本级</t>
    </r>
  </si>
  <si>
    <t>附件2(表3)</t>
  </si>
  <si>
    <t>西秀区2025年度区委宣传部部门支出预算总表</t>
  </si>
  <si>
    <t>功能科目</t>
  </si>
  <si>
    <t>本年支出</t>
  </si>
  <si>
    <t>基本支出小计</t>
  </si>
  <si>
    <t>项目支出小计</t>
  </si>
  <si>
    <t>财政拨款</t>
  </si>
  <si>
    <t>财政专户管理资金</t>
  </si>
  <si>
    <t>单位资金</t>
  </si>
  <si>
    <t>科目编码</t>
  </si>
  <si>
    <t>科目名称</t>
  </si>
  <si>
    <t>基本支出</t>
  </si>
  <si>
    <t>项目支出</t>
  </si>
  <si>
    <t>1=2+3</t>
  </si>
  <si>
    <t>2=5+8+11+14+17</t>
  </si>
  <si>
    <t>3=6+9+12+15+18</t>
  </si>
  <si>
    <t>4=5+6</t>
  </si>
  <si>
    <t>7=8+9</t>
  </si>
  <si>
    <t>10=11+12</t>
  </si>
  <si>
    <t>13=14+15</t>
  </si>
  <si>
    <t>16=17+18</t>
  </si>
  <si>
    <t>143中共安顺市西秀区委宣传部</t>
  </si>
  <si>
    <t>143001中共安顺市西秀区委宣传部本级</t>
  </si>
  <si>
    <t>一般公共服务</t>
  </si>
  <si>
    <t>宣传事务</t>
  </si>
  <si>
    <t>行政运行</t>
  </si>
  <si>
    <t>2013302</t>
  </si>
  <si>
    <t>一般行政管理事务</t>
  </si>
  <si>
    <t>2013399</t>
  </si>
  <si>
    <t>其他宣传管理事务</t>
  </si>
  <si>
    <t>208</t>
  </si>
  <si>
    <t>社会保障和就业支出</t>
  </si>
  <si>
    <t>20805</t>
  </si>
  <si>
    <t>行政事业单位离退休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</si>
  <si>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</si>
  <si>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</si>
  <si>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</si>
  <si>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</si>
  <si>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</si>
  <si>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</si>
  <si>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</si>
  <si>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</si>
  <si>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</si>
  <si>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</si>
  <si>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</si>
  <si>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</si>
  <si>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</si>
  <si>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</si>
  <si>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</si>
  <si>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</si>
  <si>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</si>
  <si>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</si>
  <si>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</si>
  <si>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 xml:space="preserve">  住房公积金</t>
  </si>
  <si>
    <t>附件2(表4)</t>
  </si>
  <si>
    <t>西秀区2025年度西秀区委宣传部部门基本支出预算总表</t>
  </si>
  <si>
    <r>
      <rPr>
        <b/>
        <sz val="9"/>
        <rFont val="SimSun"/>
        <charset val="134"/>
      </rPr>
      <t xml:space="preserve">项目名称
</t>
    </r>
    <r>
      <rPr>
        <b/>
        <sz val="9"/>
        <color rgb="FFFF0000"/>
        <rFont val="SimSun"/>
        <charset val="134"/>
      </rPr>
      <t>-取一级项目</t>
    </r>
  </si>
  <si>
    <t>功能分类科目</t>
  </si>
  <si>
    <t>部门预算支出经济分类科目</t>
  </si>
  <si>
    <t>本年支出合计</t>
  </si>
  <si>
    <t>人员类项目</t>
  </si>
  <si>
    <t>工资福利支出</t>
  </si>
  <si>
    <t>基本工资</t>
  </si>
  <si>
    <t>津贴补贴</t>
  </si>
  <si>
    <t>奖金</t>
  </si>
  <si>
    <t>绩效工资</t>
  </si>
  <si>
    <t>城镇职工基本医疗保险缴费</t>
  </si>
  <si>
    <t>公务员医疗补助缴费</t>
  </si>
  <si>
    <t>其他社会保障缴费</t>
  </si>
  <si>
    <t>住房公积金</t>
  </si>
  <si>
    <t>其他宣传事务支出</t>
  </si>
  <si>
    <t>其他工资福利支出</t>
  </si>
  <si>
    <t>商品和服务支出</t>
  </si>
  <si>
    <t>其他交通费用</t>
  </si>
  <si>
    <t>对个人和家庭的补助</t>
  </si>
  <si>
    <t>退休费</t>
  </si>
  <si>
    <t>生活补助</t>
  </si>
  <si>
    <r>
      <rPr>
        <b/>
        <sz val="10"/>
        <color rgb="FF000000"/>
        <rFont val="宋体"/>
        <charset val="134"/>
      </rPr>
      <t>公用经费运转类项</t>
    </r>
    <r>
      <rPr>
        <b/>
        <sz val="10"/>
        <rFont val="宋体"/>
        <charset val="134"/>
      </rPr>
      <t>目</t>
    </r>
  </si>
  <si>
    <t>伙食补助费</t>
  </si>
  <si>
    <t>办公费</t>
  </si>
  <si>
    <t>公务接待费</t>
  </si>
  <si>
    <t>工会经费</t>
  </si>
  <si>
    <t>福利费</t>
  </si>
  <si>
    <t>公务用车运行维护费</t>
  </si>
  <si>
    <t>其他商品和服务支出</t>
  </si>
  <si>
    <t>附件2(表5)</t>
  </si>
  <si>
    <t>西秀区2025年度西秀区委宣传部部门项目支出预算总表</t>
  </si>
  <si>
    <r>
      <rPr>
        <b/>
        <sz val="9"/>
        <rFont val="SimSun"/>
        <charset val="134"/>
      </rPr>
      <t xml:space="preserve">项目名称
</t>
    </r>
    <r>
      <rPr>
        <b/>
        <sz val="9"/>
        <color rgb="FFFF0000"/>
        <rFont val="SimSun"/>
        <charset val="134"/>
      </rPr>
      <t>-取二级项目</t>
    </r>
  </si>
  <si>
    <t>部门合计</t>
  </si>
  <si>
    <t>西秀区原乡镇（公社）老电影放映员2025年生活费补助县级配套资金</t>
  </si>
  <si>
    <t>其他宣传事务管理</t>
  </si>
  <si>
    <t>附件2(表6)</t>
  </si>
  <si>
    <t>西秀区2025年度西秀区委宣传部部门政府性基金预算支出明细表</t>
  </si>
  <si>
    <t>政府预算支出经济分类科目</t>
  </si>
  <si>
    <t>项目名称</t>
  </si>
  <si>
    <t>一级项目</t>
  </si>
  <si>
    <t>二级项目</t>
  </si>
  <si>
    <t>市本级财力安排</t>
  </si>
  <si>
    <t>中央补助</t>
  </si>
  <si>
    <t>省级补助</t>
  </si>
  <si>
    <t>3=4+5+6</t>
  </si>
  <si>
    <t>无政府性基金预算拨款</t>
  </si>
  <si>
    <t>附件2(表7)</t>
  </si>
  <si>
    <t>西秀区2025年度西秀区委宣传部部门国有资本经营预算支出明细表</t>
  </si>
  <si>
    <t>无国有资本经营预算拨款</t>
  </si>
  <si>
    <t>附件2(表8)</t>
  </si>
  <si>
    <t>西秀区2025年度西秀区委宣传部部门财政专户管理资金预算支出明细表</t>
  </si>
  <si>
    <t xml:space="preserve">无财政专户管理资金拨款
</t>
  </si>
  <si>
    <t>附件2(表9)</t>
  </si>
  <si>
    <t>西秀区2025年度区委宣传部部门单位资金预算支出明细表</t>
  </si>
  <si>
    <t>事业收入安排支出</t>
  </si>
  <si>
    <t>事业单位经营收入安排支出</t>
  </si>
  <si>
    <t>上级补助收入安排支出</t>
  </si>
  <si>
    <t>附属单位上缴收入安排支出</t>
  </si>
  <si>
    <t>其他收入安排支出</t>
  </si>
  <si>
    <t>1=2+8</t>
  </si>
  <si>
    <t>2=3+4+5+6+7</t>
  </si>
  <si>
    <t>8=9+10+11+12+13</t>
  </si>
  <si>
    <t>无单位资金</t>
  </si>
  <si>
    <t>附件2(表10)</t>
  </si>
  <si>
    <t xml:space="preserve"> </t>
  </si>
  <si>
    <t>西秀区2025年度区委宣传部部门财政拨款“三公”经费预算支出明细表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</si>
  <si>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因公出国（境）费</t>
    </r>
  </si>
  <si>
    <t>公务车购置及运行维护费</t>
  </si>
  <si>
    <t>公务车运行维护费</t>
  </si>
  <si>
    <t>公务车购置费</t>
  </si>
  <si>
    <t>栏    次</t>
  </si>
  <si>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=2+3+4</t>
    </r>
  </si>
  <si>
    <t>2＝8+14+20</t>
  </si>
  <si>
    <t>3＝9+15+21</t>
  </si>
  <si>
    <t>5＝11+17+23</t>
  </si>
  <si>
    <t>6＝12+18+24</t>
  </si>
  <si>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=8+9+10</t>
    </r>
  </si>
  <si>
    <r>
      <rPr>
        <b/>
        <sz val="10"/>
        <rFont val="宋体"/>
        <charset val="134"/>
      </rPr>
      <t>10</t>
    </r>
    <r>
      <rPr>
        <b/>
        <sz val="10"/>
        <rFont val="宋体"/>
        <charset val="134"/>
      </rPr>
      <t>=11+12</t>
    </r>
  </si>
  <si>
    <t>13=14+15+16</t>
  </si>
  <si>
    <r>
      <rPr>
        <b/>
        <sz val="10"/>
        <rFont val="宋体"/>
        <charset val="134"/>
      </rPr>
      <t>16</t>
    </r>
    <r>
      <rPr>
        <b/>
        <sz val="10"/>
        <rFont val="宋体"/>
        <charset val="134"/>
      </rPr>
      <t>=17+18</t>
    </r>
  </si>
  <si>
    <r>
      <rPr>
        <b/>
        <sz val="10"/>
        <rFont val="宋体"/>
        <charset val="134"/>
      </rPr>
      <t>19</t>
    </r>
    <r>
      <rPr>
        <b/>
        <sz val="10"/>
        <rFont val="宋体"/>
        <charset val="134"/>
      </rPr>
      <t>=20+21+22</t>
    </r>
  </si>
  <si>
    <r>
      <rPr>
        <b/>
        <sz val="10"/>
        <rFont val="宋体"/>
        <charset val="134"/>
      </rPr>
      <t>22</t>
    </r>
    <r>
      <rPr>
        <b/>
        <sz val="10"/>
        <rFont val="宋体"/>
        <charset val="134"/>
      </rPr>
      <t>=23+24</t>
    </r>
  </si>
  <si>
    <t xml:space="preserve">   注： 保留两位小数。</t>
  </si>
  <si>
    <t>附件2(表11)</t>
  </si>
  <si>
    <t>西秀区2025年度区委宣传部部门政府采购预算表</t>
  </si>
  <si>
    <t>项目类型</t>
  </si>
  <si>
    <t>资金性质</t>
  </si>
  <si>
    <t>资金来源</t>
  </si>
  <si>
    <t>项目预算金额</t>
  </si>
  <si>
    <t>政府采购预算金额</t>
  </si>
  <si>
    <t>货物类政府采购金额</t>
  </si>
  <si>
    <t>工程类政府采购金额</t>
  </si>
  <si>
    <t>服务类政府采购金额</t>
  </si>
  <si>
    <t>无政府采购预算</t>
  </si>
  <si>
    <t>附件2(表12)</t>
  </si>
  <si>
    <t>说明：“浅蓝色”栏为下拉菜单选择。</t>
  </si>
  <si>
    <t>项目支出绩效目标表</t>
  </si>
  <si>
    <r>
      <rPr>
        <sz val="10"/>
        <rFont val="宋体"/>
        <charset val="134"/>
      </rPr>
      <t>(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年度）</t>
    </r>
  </si>
  <si>
    <r>
      <rPr>
        <sz val="10"/>
        <rFont val="宋体"/>
        <charset val="134"/>
      </rPr>
      <t>单位（盖章）：</t>
    </r>
    <r>
      <rPr>
        <u/>
        <sz val="10"/>
        <rFont val="宋体"/>
        <charset val="134"/>
      </rPr>
      <t xml:space="preserve">        </t>
    </r>
  </si>
  <si>
    <t>填报日期：2025年4月25日</t>
  </si>
  <si>
    <t>项目编码：</t>
  </si>
  <si>
    <t>主管部门名称及代码（）</t>
  </si>
  <si>
    <t>中共安顺市西秀区委宣传部</t>
  </si>
  <si>
    <t>实施单位名称</t>
  </si>
  <si>
    <t>特定目标类项目</t>
  </si>
  <si>
    <t>项目属性</t>
  </si>
  <si>
    <t>经常性项目</t>
  </si>
  <si>
    <t>热点分类</t>
  </si>
  <si>
    <t>无</t>
  </si>
  <si>
    <t>项目实施年限</t>
  </si>
  <si>
    <t>2025年</t>
  </si>
  <si>
    <t>项目标识</t>
  </si>
  <si>
    <t>中长期资金情况</t>
  </si>
  <si>
    <t>年度资金情况</t>
  </si>
  <si>
    <t>资金总额(万元)：</t>
  </si>
  <si>
    <t>14.28万元</t>
  </si>
  <si>
    <t xml:space="preserve">    财政拨款</t>
  </si>
  <si>
    <t xml:space="preserve">       其中：上级补助</t>
  </si>
  <si>
    <t xml:space="preserve">             区级安排</t>
  </si>
  <si>
    <t xml:space="preserve">     其他资金</t>
  </si>
  <si>
    <t>总体目标</t>
  </si>
  <si>
    <t>中长期目标（20××年—20××年）</t>
  </si>
  <si>
    <t>年度目标</t>
  </si>
  <si>
    <t xml:space="preserve"> 目标1：
 目标2：
 目标3：
 ……</t>
  </si>
  <si>
    <t xml:space="preserve"> 目标：根据2017年贵州省新闻出版广电局、贵州省财政厅、贵州省人力资源和社会保障厅《关于调整和落实原乡镇（公社）老广播员老放映员补助政策的通知》（黔新广发〔2017〕88号）文件，核定发放老电影放映员生活补助标准为：每工作一年每月补助20元。发放西秀区原乡镇（公社）老电影放映员2024年生活补助预算经费共计14.28万元（备注：涉及项目总经费14.28万元为预算金额，具体支出金额以15个乡、镇、街道2025年10份核定金额为准）。
 </t>
  </si>
  <si>
    <t>绩          效                指                 标</t>
  </si>
  <si>
    <t>一级指标</t>
  </si>
  <si>
    <t>二级指标</t>
  </si>
  <si>
    <t>三级指标</t>
  </si>
  <si>
    <t>指标值</t>
  </si>
  <si>
    <t>说明</t>
  </si>
  <si>
    <t>产出指标</t>
  </si>
  <si>
    <t>数量</t>
  </si>
  <si>
    <t>数量1</t>
  </si>
  <si>
    <t>老电影放映员补助人数</t>
  </si>
  <si>
    <t>54人</t>
  </si>
  <si>
    <t>西秀区2025年原乡镇（公社）老电影放映员生活补助经费。</t>
  </si>
  <si>
    <t>质量</t>
  </si>
  <si>
    <t>质量1</t>
  </si>
  <si>
    <t>生活补助发放率</t>
  </si>
  <si>
    <t>时效</t>
  </si>
  <si>
    <t>时效1</t>
  </si>
  <si>
    <t>生活补助发放时间</t>
  </si>
  <si>
    <t>2025年底完成</t>
  </si>
  <si>
    <t>成本</t>
  </si>
  <si>
    <t>成本1</t>
  </si>
  <si>
    <t>生活补助成本</t>
  </si>
  <si>
    <t>效益指标</t>
  </si>
  <si>
    <t>经济效益</t>
  </si>
  <si>
    <t>经济效益1</t>
  </si>
  <si>
    <t>社会效益</t>
  </si>
  <si>
    <t>社会效益1</t>
  </si>
  <si>
    <t>基层老电影放映员生活保障率</t>
  </si>
  <si>
    <t>≥90%</t>
  </si>
  <si>
    <t>生态效益</t>
  </si>
  <si>
    <t>生态效益1</t>
  </si>
  <si>
    <t>可持续影响</t>
  </si>
  <si>
    <t>可持续影响1</t>
  </si>
  <si>
    <t>提升基本公共文化服务水平的服务保障效能</t>
  </si>
  <si>
    <t>稳步保持</t>
  </si>
  <si>
    <t>满意度指标</t>
  </si>
  <si>
    <t>服务对象    满意度</t>
  </si>
  <si>
    <t>服务对象满意度1</t>
  </si>
  <si>
    <t>服务对象       满意度</t>
  </si>
  <si>
    <t>群众对国家基本公共文化服务满意度</t>
  </si>
  <si>
    <t>注：金额保留两位小数。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</si>
</sst>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indexed="8"/>
      <name val="宋体"/>
      <charset val="1"/>
      <scheme val="minor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u/>
      <sz val="16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0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"/>
      <scheme val="minor"/>
    </font>
    <font>
      <b/>
      <sz val="9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SimSun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"/>
      <scheme val="minor"/>
    </font>
    <font>
      <b/>
      <sz val="6"/>
      <name val="宋体"/>
      <charset val="134"/>
    </font>
    <font>
      <sz val="11"/>
      <name val="宋体"/>
      <charset val="134"/>
      <scheme val="minor"/>
    </font>
    <font>
      <b/>
      <sz val="9"/>
      <color theme="1"/>
      <name val="Times New Roman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color rgb="FFFF0000"/>
      <name val="SimSun"/>
      <charset val="134"/>
    </font>
    <font>
      <u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" fillId="5" borderId="2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28" applyNumberFormat="0" applyAlignment="0" applyProtection="0">
      <alignment vertical="center"/>
    </xf>
    <xf numFmtId="0" fontId="46" fillId="7" borderId="29" applyNumberFormat="0" applyAlignment="0" applyProtection="0">
      <alignment vertical="center"/>
    </xf>
    <xf numFmtId="0" fontId="47" fillId="7" borderId="28" applyNumberFormat="0" applyAlignment="0" applyProtection="0">
      <alignment vertical="center"/>
    </xf>
    <xf numFmtId="0" fontId="48" fillId="8" borderId="30" applyNumberFormat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2" fillId="0" borderId="0">
      <alignment vertical="center"/>
    </xf>
    <xf numFmtId="0" fontId="2" fillId="0" borderId="0">
      <alignment vertical="center"/>
    </xf>
  </cellStyleXfs>
  <cellXfs count="20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1" xfId="52" applyFont="1" applyFill="1" applyBorder="1" applyAlignment="1" applyProtection="1">
      <alignment horizontal="left" vertical="center" wrapText="1"/>
      <protection locked="0"/>
    </xf>
    <xf numFmtId="0" fontId="5" fillId="2" borderId="2" xfId="52" applyFont="1" applyFill="1" applyBorder="1" applyAlignment="1" applyProtection="1">
      <alignment horizontal="center" vertical="center" wrapText="1"/>
      <protection locked="0"/>
    </xf>
    <xf numFmtId="0" fontId="5" fillId="2" borderId="3" xfId="52" applyFont="1" applyFill="1" applyBorder="1" applyAlignment="1" applyProtection="1">
      <alignment horizontal="center" vertical="center" wrapText="1"/>
      <protection locked="0"/>
    </xf>
    <xf numFmtId="0" fontId="5" fillId="2" borderId="1" xfId="52" applyFont="1" applyFill="1" applyBorder="1" applyAlignment="1" applyProtection="1">
      <alignment horizontal="center" vertical="center" wrapText="1"/>
      <protection locked="0"/>
    </xf>
    <xf numFmtId="0" fontId="5" fillId="0" borderId="1" xfId="52" applyFont="1" applyFill="1" applyBorder="1" applyAlignment="1" applyProtection="1">
      <alignment horizontal="left" vertical="center" wrapText="1"/>
      <protection locked="0"/>
    </xf>
    <xf numFmtId="0" fontId="5" fillId="3" borderId="2" xfId="52" applyFont="1" applyFill="1" applyBorder="1" applyAlignment="1" applyProtection="1">
      <alignment horizontal="center" vertical="center" wrapText="1"/>
    </xf>
    <xf numFmtId="0" fontId="5" fillId="3" borderId="3" xfId="52" applyFont="1" applyFill="1" applyBorder="1" applyAlignment="1" applyProtection="1">
      <alignment horizontal="center" vertical="center" wrapText="1"/>
    </xf>
    <xf numFmtId="0" fontId="5" fillId="3" borderId="4" xfId="52" applyFont="1" applyFill="1" applyBorder="1" applyAlignment="1" applyProtection="1">
      <alignment horizontal="center" vertical="center" wrapText="1"/>
    </xf>
    <xf numFmtId="0" fontId="5" fillId="3" borderId="5" xfId="52" applyFont="1" applyFill="1" applyBorder="1" applyAlignment="1" applyProtection="1">
      <alignment horizontal="center" vertical="center" wrapText="1"/>
    </xf>
    <xf numFmtId="0" fontId="5" fillId="3" borderId="6" xfId="52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5" xfId="52" applyFont="1" applyFill="1" applyBorder="1" applyAlignment="1" applyProtection="1">
      <alignment horizontal="left" vertical="center" wrapText="1"/>
      <protection locked="0"/>
    </xf>
    <xf numFmtId="0" fontId="5" fillId="0" borderId="7" xfId="52" applyFont="1" applyFill="1" applyBorder="1" applyAlignment="1" applyProtection="1">
      <alignment horizontal="left" vertical="center" wrapText="1"/>
      <protection locked="0"/>
    </xf>
    <xf numFmtId="0" fontId="5" fillId="2" borderId="5" xfId="52" applyNumberFormat="1" applyFont="1" applyFill="1" applyBorder="1" applyAlignment="1" applyProtection="1">
      <alignment horizontal="left" vertical="center" wrapText="1"/>
      <protection locked="0"/>
    </xf>
    <xf numFmtId="0" fontId="5" fillId="2" borderId="7" xfId="52" applyNumberFormat="1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" xfId="52" applyFont="1" applyFill="1" applyBorder="1" applyAlignment="1" applyProtection="1">
      <alignment horizontal="left" vertical="center" wrapText="1"/>
      <protection locked="0"/>
    </xf>
    <xf numFmtId="0" fontId="5" fillId="2" borderId="4" xfId="52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6" fillId="2" borderId="1" xfId="52" applyFont="1" applyFill="1" applyBorder="1" applyAlignment="1" applyProtection="1">
      <alignment horizontal="right" vertical="center" wrapText="1"/>
      <protection locked="0"/>
    </xf>
    <xf numFmtId="0" fontId="6" fillId="2" borderId="2" xfId="52" applyFont="1" applyFill="1" applyBorder="1" applyAlignment="1" applyProtection="1">
      <alignment horizontal="justify" vertical="center" wrapText="1"/>
      <protection locked="0"/>
    </xf>
    <xf numFmtId="0" fontId="6" fillId="2" borderId="4" xfId="52" applyFont="1" applyFill="1" applyBorder="1" applyAlignment="1" applyProtection="1">
      <alignment horizontal="justify" vertical="center" wrapText="1"/>
      <protection locked="0"/>
    </xf>
    <xf numFmtId="0" fontId="5" fillId="2" borderId="3" xfId="52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5" fillId="2" borderId="8" xfId="52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5" fillId="4" borderId="1" xfId="52" applyNumberFormat="1" applyFont="1" applyFill="1" applyBorder="1" applyAlignment="1" applyProtection="1">
      <alignment horizontal="left" vertical="center" wrapText="1"/>
      <protection locked="0"/>
    </xf>
    <xf numFmtId="9" fontId="5" fillId="4" borderId="1" xfId="52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9" fontId="5" fillId="2" borderId="1" xfId="52" applyNumberFormat="1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5" fillId="2" borderId="0" xfId="52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4" xfId="52" applyFont="1" applyFill="1" applyBorder="1" applyAlignment="1" applyProtection="1">
      <alignment horizontal="center" vertical="center" wrapText="1"/>
      <protection locked="0"/>
    </xf>
    <xf numFmtId="0" fontId="5" fillId="3" borderId="7" xfId="52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2" fillId="0" borderId="1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>
      <alignment vertical="center"/>
    </xf>
    <xf numFmtId="0" fontId="20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2" fillId="0" borderId="1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1" xfId="53" applyFont="1" applyFill="1" applyBorder="1" applyAlignment="1">
      <alignment vertical="center"/>
    </xf>
    <xf numFmtId="0" fontId="22" fillId="0" borderId="1" xfId="53" applyFont="1" applyFill="1" applyBorder="1" applyAlignment="1">
      <alignment horizontal="left" vertical="center"/>
    </xf>
    <xf numFmtId="0" fontId="23" fillId="0" borderId="1" xfId="53" applyFont="1" applyFill="1" applyBorder="1" applyAlignment="1">
      <alignment horizontal="center" vertical="center"/>
    </xf>
    <xf numFmtId="0" fontId="22" fillId="0" borderId="1" xfId="53" applyFont="1" applyFill="1" applyBorder="1" applyAlignment="1">
      <alignment vertical="center"/>
    </xf>
    <xf numFmtId="0" fontId="22" fillId="0" borderId="1" xfId="53" applyFont="1" applyFill="1" applyBorder="1" applyAlignment="1">
      <alignment horizontal="center" vertical="center"/>
    </xf>
    <xf numFmtId="0" fontId="24" fillId="0" borderId="1" xfId="53" applyFont="1" applyFill="1" applyBorder="1" applyAlignment="1" applyProtection="1">
      <alignment horizontal="left" vertical="center" wrapText="1" readingOrder="1"/>
      <protection locked="0"/>
    </xf>
    <xf numFmtId="0" fontId="25" fillId="0" borderId="1" xfId="53" applyFont="1" applyFill="1" applyBorder="1" applyAlignment="1" applyProtection="1">
      <alignment horizontal="left" vertical="center" wrapText="1" readingOrder="1"/>
      <protection locked="0"/>
    </xf>
    <xf numFmtId="0" fontId="25" fillId="0" borderId="1" xfId="53" applyFont="1" applyFill="1" applyBorder="1" applyAlignment="1" applyProtection="1">
      <alignment horizontal="center" vertical="center" wrapText="1" readingOrder="1"/>
      <protection locked="0"/>
    </xf>
    <xf numFmtId="0" fontId="5" fillId="0" borderId="1" xfId="50" applyFont="1" applyFill="1" applyBorder="1" applyAlignment="1">
      <alignment horizontal="left" vertical="center"/>
    </xf>
    <xf numFmtId="0" fontId="26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left" vertical="center"/>
    </xf>
    <xf numFmtId="4" fontId="11" fillId="0" borderId="10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0" fontId="18" fillId="0" borderId="2" xfId="53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19" xfId="0" applyFont="1" applyFill="1" applyBorder="1" applyAlignment="1">
      <alignment horizontal="center" vertical="center" wrapText="1"/>
    </xf>
    <xf numFmtId="49" fontId="27" fillId="0" borderId="1" xfId="53" applyNumberFormat="1" applyFont="1" applyFill="1" applyBorder="1" applyAlignment="1">
      <alignment horizontal="left" vertical="center"/>
    </xf>
    <xf numFmtId="0" fontId="5" fillId="0" borderId="1" xfId="53" applyFont="1" applyFill="1" applyBorder="1" applyAlignment="1">
      <alignment vertical="center"/>
    </xf>
    <xf numFmtId="0" fontId="25" fillId="0" borderId="4" xfId="53" applyFont="1" applyFill="1" applyBorder="1" applyAlignment="1" applyProtection="1">
      <alignment horizontal="center" vertical="center" wrapText="1" readingOrder="1"/>
      <protection locked="0"/>
    </xf>
    <xf numFmtId="0" fontId="25" fillId="0" borderId="15" xfId="53" applyFont="1" applyFill="1" applyBorder="1" applyAlignment="1">
      <alignment horizontal="center" vertical="center" wrapText="1"/>
    </xf>
    <xf numFmtId="49" fontId="24" fillId="0" borderId="1" xfId="53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5" fillId="0" borderId="4" xfId="50" applyFont="1" applyFill="1" applyBorder="1" applyAlignment="1">
      <alignment horizontal="right" vertical="center"/>
    </xf>
    <xf numFmtId="0" fontId="24" fillId="0" borderId="15" xfId="53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/>
    </xf>
    <xf numFmtId="0" fontId="9" fillId="0" borderId="1" xfId="50" applyFont="1" applyFill="1" applyBorder="1" applyAlignment="1">
      <alignment horizontal="left" vertical="center"/>
    </xf>
    <xf numFmtId="0" fontId="9" fillId="0" borderId="4" xfId="50" applyFont="1" applyFill="1" applyBorder="1" applyAlignment="1">
      <alignment horizontal="left" vertical="center" wrapText="1"/>
    </xf>
    <xf numFmtId="0" fontId="29" fillId="0" borderId="1" xfId="50" applyFont="1" applyFill="1" applyBorder="1" applyAlignment="1">
      <alignment horizontal="left" vertical="center" wrapText="1"/>
    </xf>
    <xf numFmtId="0" fontId="27" fillId="0" borderId="1" xfId="53" applyFont="1" applyFill="1" applyBorder="1" applyAlignment="1" applyProtection="1">
      <alignment horizontal="left" vertical="center" wrapText="1" readingOrder="1"/>
      <protection locked="0"/>
    </xf>
    <xf numFmtId="0" fontId="5" fillId="0" borderId="4" xfId="50" applyFont="1" applyFill="1" applyBorder="1" applyAlignment="1">
      <alignment horizontal="left" vertical="center"/>
    </xf>
    <xf numFmtId="0" fontId="25" fillId="0" borderId="20" xfId="53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vertical="center" wrapText="1"/>
    </xf>
    <xf numFmtId="0" fontId="31" fillId="0" borderId="1" xfId="53" applyNumberFormat="1" applyFont="1" applyFill="1" applyBorder="1" applyAlignment="1">
      <alignment horizontal="left"/>
    </xf>
    <xf numFmtId="0" fontId="16" fillId="0" borderId="1" xfId="53" applyFont="1" applyFill="1" applyBorder="1" applyAlignment="1">
      <alignment horizontal="left" vertical="center"/>
    </xf>
    <xf numFmtId="0" fontId="32" fillId="0" borderId="1" xfId="0" applyFont="1" applyFill="1" applyBorder="1">
      <alignment vertical="center"/>
    </xf>
    <xf numFmtId="0" fontId="33" fillId="0" borderId="1" xfId="0" applyNumberFormat="1" applyFont="1" applyFill="1" applyBorder="1" applyAlignment="1">
      <alignment horizontal="left" vertical="center"/>
    </xf>
    <xf numFmtId="0" fontId="33" fillId="0" borderId="1" xfId="0" applyFont="1" applyFill="1" applyBorder="1">
      <alignment vertical="center"/>
    </xf>
    <xf numFmtId="0" fontId="3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20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49" fontId="34" fillId="0" borderId="1" xfId="53" applyNumberFormat="1" applyFont="1" applyFill="1" applyBorder="1" applyAlignment="1">
      <alignment horizontal="center" vertical="center"/>
    </xf>
    <xf numFmtId="0" fontId="35" fillId="0" borderId="15" xfId="52" applyFont="1" applyFill="1" applyBorder="1" applyAlignment="1">
      <alignment vertical="center" wrapText="1"/>
    </xf>
    <xf numFmtId="0" fontId="35" fillId="0" borderId="1" xfId="52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2" fillId="0" borderId="22" xfId="0" applyFont="1" applyBorder="1" applyAlignment="1">
      <alignment horizontal="center" vertical="center" wrapText="1"/>
    </xf>
    <xf numFmtId="0" fontId="36" fillId="0" borderId="1" xfId="0" applyFont="1" applyFill="1" applyBorder="1">
      <alignment vertical="center"/>
    </xf>
    <xf numFmtId="0" fontId="36" fillId="0" borderId="0" xfId="0" applyFont="1" applyFill="1">
      <alignment vertical="center"/>
    </xf>
    <xf numFmtId="4" fontId="18" fillId="0" borderId="14" xfId="0" applyNumberFormat="1" applyFont="1" applyBorder="1" applyAlignment="1">
      <alignment horizontal="right" vertical="center" wrapText="1"/>
    </xf>
    <xf numFmtId="0" fontId="12" fillId="0" borderId="10" xfId="0" applyFont="1" applyBorder="1" applyAlignment="1">
      <alignment vertical="center" wrapText="1"/>
    </xf>
    <xf numFmtId="4" fontId="18" fillId="0" borderId="24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vertical="center" wrapText="1"/>
    </xf>
    <xf numFmtId="0" fontId="5" fillId="0" borderId="1" xfId="53" applyFont="1" applyFill="1" applyBorder="1" applyAlignment="1">
      <alignment vertical="center" wrapText="1"/>
    </xf>
    <xf numFmtId="4" fontId="18" fillId="0" borderId="16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0" fontId="24" fillId="0" borderId="1" xfId="53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right" vertical="center" wrapText="1"/>
    </xf>
    <xf numFmtId="4" fontId="18" fillId="0" borderId="14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2015年蓝本格式" xfId="50"/>
    <cellStyle name="常规 2 2" xfId="51"/>
    <cellStyle name="常规 2" xfId="52"/>
    <cellStyle name="常规 3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view="pageBreakPreview" zoomScaleNormal="100" workbookViewId="0">
      <selection activeCell="E9" sqref="E9"/>
    </sheetView>
  </sheetViews>
  <sheetFormatPr defaultColWidth="10" defaultRowHeight="13.5" outlineLevelCol="4"/>
  <cols>
    <col min="1" max="1" width="26.8833333333333" customWidth="1"/>
    <col min="2" max="2" width="16.1333333333333" customWidth="1"/>
    <col min="3" max="3" width="31.1083333333333" customWidth="1"/>
    <col min="4" max="4" width="24.5583333333333" customWidth="1"/>
    <col min="5" max="5" width="30.525" customWidth="1"/>
  </cols>
  <sheetData>
    <row r="1" ht="22" customHeight="1" spans="1:1">
      <c r="A1" s="117" t="s">
        <v>0</v>
      </c>
    </row>
    <row r="2" ht="29.45" customHeight="1" spans="1:5">
      <c r="A2" s="125" t="s">
        <v>1</v>
      </c>
      <c r="B2" s="125"/>
      <c r="C2" s="125"/>
      <c r="D2" s="125"/>
      <c r="E2" s="125"/>
    </row>
    <row r="3" ht="16.35" customHeight="1" spans="1:5">
      <c r="A3" s="103"/>
      <c r="B3" s="103"/>
      <c r="C3" s="103"/>
      <c r="E3" s="109" t="s">
        <v>2</v>
      </c>
    </row>
    <row r="4" ht="21.95" customHeight="1" spans="1:5">
      <c r="A4" s="105" t="s">
        <v>3</v>
      </c>
      <c r="B4" s="105"/>
      <c r="C4" s="105" t="s">
        <v>4</v>
      </c>
      <c r="D4" s="138"/>
      <c r="E4" s="183" t="s">
        <v>5</v>
      </c>
    </row>
    <row r="5" ht="21.95" customHeight="1" spans="1:5">
      <c r="A5" s="106" t="s">
        <v>6</v>
      </c>
      <c r="B5" s="106" t="s">
        <v>7</v>
      </c>
      <c r="C5" s="105" t="s">
        <v>6</v>
      </c>
      <c r="D5" s="138" t="s">
        <v>7</v>
      </c>
      <c r="E5" s="185"/>
    </row>
    <row r="6" ht="21.95" customHeight="1" spans="1:5">
      <c r="A6" s="186" t="s">
        <v>8</v>
      </c>
      <c r="B6" s="100"/>
      <c r="C6" s="187" t="s">
        <v>9</v>
      </c>
      <c r="D6" s="188"/>
      <c r="E6" s="100"/>
    </row>
    <row r="7" ht="21.95" customHeight="1" spans="1:5">
      <c r="A7" s="189" t="s">
        <v>10</v>
      </c>
      <c r="B7" s="190">
        <v>890.69493</v>
      </c>
      <c r="C7" s="191" t="s">
        <v>11</v>
      </c>
      <c r="D7" s="188">
        <v>721.61</v>
      </c>
      <c r="E7" s="100"/>
    </row>
    <row r="8" ht="21.95" customHeight="1" spans="1:5">
      <c r="A8" s="192" t="s">
        <v>12</v>
      </c>
      <c r="B8" s="193">
        <v>890.69493</v>
      </c>
      <c r="C8" s="191" t="s">
        <v>13</v>
      </c>
      <c r="D8" s="188"/>
      <c r="E8" s="100"/>
    </row>
    <row r="9" ht="21.95" customHeight="1" spans="1:5">
      <c r="A9" s="192" t="s">
        <v>14</v>
      </c>
      <c r="B9" s="193"/>
      <c r="C9" s="191" t="s">
        <v>15</v>
      </c>
      <c r="D9" s="188"/>
      <c r="E9" s="100"/>
    </row>
    <row r="10" ht="21.95" customHeight="1" spans="1:5">
      <c r="A10" s="192" t="s">
        <v>16</v>
      </c>
      <c r="B10" s="193"/>
      <c r="C10" s="191" t="s">
        <v>17</v>
      </c>
      <c r="D10" s="188"/>
      <c r="E10" s="100"/>
    </row>
    <row r="11" ht="21.95" customHeight="1" spans="1:5">
      <c r="A11" s="189" t="s">
        <v>18</v>
      </c>
      <c r="B11" s="194"/>
      <c r="C11" s="191" t="s">
        <v>19</v>
      </c>
      <c r="D11" s="188"/>
      <c r="E11" s="100"/>
    </row>
    <row r="12" ht="21.95" customHeight="1" spans="1:5">
      <c r="A12" s="189" t="s">
        <v>20</v>
      </c>
      <c r="B12" s="194"/>
      <c r="C12" s="191" t="s">
        <v>21</v>
      </c>
      <c r="D12" s="188"/>
      <c r="E12" s="100"/>
    </row>
    <row r="13" ht="21.95" customHeight="1" spans="1:5">
      <c r="A13" s="195" t="s">
        <v>22</v>
      </c>
      <c r="B13" s="194"/>
      <c r="C13" s="191" t="s">
        <v>23</v>
      </c>
      <c r="D13" s="188"/>
      <c r="E13" s="100"/>
    </row>
    <row r="14" ht="21.95" customHeight="1" spans="1:5">
      <c r="A14" s="195" t="s">
        <v>24</v>
      </c>
      <c r="B14" s="194"/>
      <c r="C14" s="191" t="s">
        <v>25</v>
      </c>
      <c r="D14" s="188">
        <v>77.77</v>
      </c>
      <c r="E14" s="100"/>
    </row>
    <row r="15" ht="21.95" customHeight="1" spans="1:5">
      <c r="A15" s="195" t="s">
        <v>26</v>
      </c>
      <c r="B15" s="194"/>
      <c r="C15" s="191" t="s">
        <v>27</v>
      </c>
      <c r="D15" s="188">
        <v>31.462548</v>
      </c>
      <c r="E15" s="100"/>
    </row>
    <row r="16" ht="21.95" customHeight="1" spans="1:5">
      <c r="A16" s="195" t="s">
        <v>28</v>
      </c>
      <c r="B16" s="137"/>
      <c r="C16" s="191" t="s">
        <v>29</v>
      </c>
      <c r="D16" s="188"/>
      <c r="E16" s="100"/>
    </row>
    <row r="17" ht="21.95" customHeight="1" spans="1:5">
      <c r="A17" s="195" t="s">
        <v>30</v>
      </c>
      <c r="B17" s="137"/>
      <c r="C17" s="191" t="s">
        <v>31</v>
      </c>
      <c r="D17" s="188"/>
      <c r="E17" s="100"/>
    </row>
    <row r="18" ht="21.95" customHeight="1" spans="1:5">
      <c r="A18" s="191"/>
      <c r="B18" s="137"/>
      <c r="C18" s="191" t="s">
        <v>32</v>
      </c>
      <c r="D18" s="188"/>
      <c r="E18" s="100"/>
    </row>
    <row r="19" ht="21.95" customHeight="1" spans="1:5">
      <c r="A19" s="191"/>
      <c r="B19" s="137"/>
      <c r="C19" s="191" t="s">
        <v>33</v>
      </c>
      <c r="D19" s="188"/>
      <c r="E19" s="100"/>
    </row>
    <row r="20" ht="21.95" customHeight="1" spans="1:5">
      <c r="A20" s="191"/>
      <c r="B20" s="137"/>
      <c r="C20" s="191" t="s">
        <v>34</v>
      </c>
      <c r="D20" s="188"/>
      <c r="E20" s="100"/>
    </row>
    <row r="21" ht="21.95" customHeight="1" spans="1:5">
      <c r="A21" s="191"/>
      <c r="B21" s="137"/>
      <c r="C21" s="191" t="s">
        <v>35</v>
      </c>
      <c r="D21" s="188"/>
      <c r="E21" s="100"/>
    </row>
    <row r="22" ht="21.95" customHeight="1" spans="1:5">
      <c r="A22" s="191"/>
      <c r="B22" s="137"/>
      <c r="C22" s="191" t="s">
        <v>36</v>
      </c>
      <c r="D22" s="188"/>
      <c r="E22" s="100"/>
    </row>
    <row r="23" ht="21.95" customHeight="1" spans="1:5">
      <c r="A23" s="191"/>
      <c r="B23" s="137"/>
      <c r="C23" s="191" t="s">
        <v>37</v>
      </c>
      <c r="D23" s="188"/>
      <c r="E23" s="100"/>
    </row>
    <row r="24" ht="21.95" customHeight="1" spans="1:5">
      <c r="A24" s="191"/>
      <c r="B24" s="191"/>
      <c r="C24" s="191" t="s">
        <v>38</v>
      </c>
      <c r="D24" s="188"/>
      <c r="E24" s="100"/>
    </row>
    <row r="25" ht="21.95" customHeight="1" spans="1:5">
      <c r="A25" s="191"/>
      <c r="B25" s="137"/>
      <c r="C25" s="191" t="s">
        <v>39</v>
      </c>
      <c r="D25" s="188">
        <v>59.8452</v>
      </c>
      <c r="E25" s="100"/>
    </row>
    <row r="26" ht="21.95" customHeight="1" spans="1:5">
      <c r="A26" s="191"/>
      <c r="B26" s="137"/>
      <c r="C26" s="191" t="s">
        <v>40</v>
      </c>
      <c r="D26" s="188"/>
      <c r="E26" s="100"/>
    </row>
    <row r="27" ht="21.95" customHeight="1" spans="1:5">
      <c r="A27" s="191"/>
      <c r="B27" s="137"/>
      <c r="C27" s="191" t="s">
        <v>41</v>
      </c>
      <c r="D27" s="188"/>
      <c r="E27" s="100"/>
    </row>
    <row r="28" ht="21.95" customHeight="1" spans="1:5">
      <c r="A28" s="191"/>
      <c r="B28" s="191"/>
      <c r="C28" s="191" t="s">
        <v>42</v>
      </c>
      <c r="D28" s="188"/>
      <c r="E28" s="100"/>
    </row>
    <row r="29" ht="21.95" customHeight="1" spans="1:5">
      <c r="A29" s="191"/>
      <c r="B29" s="137"/>
      <c r="C29" s="191" t="s">
        <v>43</v>
      </c>
      <c r="D29" s="188"/>
      <c r="E29" s="100"/>
    </row>
    <row r="30" ht="21.95" customHeight="1" spans="1:5">
      <c r="A30" s="191"/>
      <c r="B30" s="191"/>
      <c r="C30" s="191" t="s">
        <v>44</v>
      </c>
      <c r="D30" s="188"/>
      <c r="E30" s="100"/>
    </row>
    <row r="31" ht="21.95" customHeight="1" spans="1:5">
      <c r="A31" s="191"/>
      <c r="B31" s="137"/>
      <c r="C31" s="191" t="s">
        <v>45</v>
      </c>
      <c r="D31" s="188"/>
      <c r="E31" s="100"/>
    </row>
    <row r="32" ht="21.95" customHeight="1" spans="1:5">
      <c r="A32" s="191"/>
      <c r="B32" s="137"/>
      <c r="C32" s="191" t="s">
        <v>46</v>
      </c>
      <c r="D32" s="188"/>
      <c r="E32" s="100"/>
    </row>
    <row r="33" ht="21.95" customHeight="1" spans="1:5">
      <c r="A33" s="191"/>
      <c r="B33" s="191"/>
      <c r="C33" s="191" t="s">
        <v>47</v>
      </c>
      <c r="D33" s="188"/>
      <c r="E33" s="100"/>
    </row>
    <row r="34" ht="21.95" customHeight="1" spans="1:5">
      <c r="A34" s="105"/>
      <c r="B34" s="194"/>
      <c r="C34" s="196" t="s">
        <v>48</v>
      </c>
      <c r="D34" s="188"/>
      <c r="E34" s="178"/>
    </row>
    <row r="35" ht="21.95" customHeight="1" spans="1:5">
      <c r="A35" s="186" t="s">
        <v>49</v>
      </c>
      <c r="B35" s="197"/>
      <c r="C35" s="187" t="s">
        <v>50</v>
      </c>
      <c r="D35" s="198"/>
      <c r="E35" s="178"/>
    </row>
    <row r="36" ht="21.95" customHeight="1" spans="1:5">
      <c r="A36" s="199" t="s">
        <v>51</v>
      </c>
      <c r="B36" s="197"/>
      <c r="C36" s="55"/>
      <c r="D36" s="198"/>
      <c r="E36" s="64"/>
    </row>
    <row r="37" ht="21.95" customHeight="1" spans="1:5">
      <c r="A37" s="199" t="s">
        <v>52</v>
      </c>
      <c r="B37" s="197"/>
      <c r="C37" s="55"/>
      <c r="D37" s="198"/>
      <c r="E37" s="64"/>
    </row>
    <row r="38" ht="21.95" customHeight="1" spans="1:5">
      <c r="A38" s="200" t="s">
        <v>53</v>
      </c>
      <c r="B38" s="197"/>
      <c r="C38" s="201"/>
      <c r="D38" s="198"/>
      <c r="E38" s="64"/>
    </row>
    <row r="39" ht="21.95" customHeight="1" spans="1:5">
      <c r="A39" s="105" t="s">
        <v>54</v>
      </c>
      <c r="B39" s="194">
        <v>890.69493</v>
      </c>
      <c r="C39" s="105" t="s">
        <v>55</v>
      </c>
      <c r="D39" s="188">
        <v>890.69493</v>
      </c>
      <c r="E39" s="100"/>
    </row>
    <row r="40" spans="1:1">
      <c r="A40" s="67" t="s">
        <v>56</v>
      </c>
    </row>
  </sheetData>
  <mergeCells count="5">
    <mergeCell ref="A2:E2"/>
    <mergeCell ref="A3:C3"/>
    <mergeCell ref="A4:B4"/>
    <mergeCell ref="C4:D4"/>
    <mergeCell ref="E4:E5"/>
  </mergeCells>
  <printOptions horizontalCentered="1"/>
  <pageMargins left="0.751388888888889" right="0.751388888888889" top="0.271527777777778" bottom="0.271527777777778" header="0" footer="0"/>
  <pageSetup paperSize="9" scale="68" fitToHeight="0" orientation="portrait" horizontalDpi="600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tabSelected="1" view="pageBreakPreview" zoomScaleNormal="100" workbookViewId="0">
      <selection activeCell="A1" sqref="A1:Z12"/>
    </sheetView>
  </sheetViews>
  <sheetFormatPr defaultColWidth="9" defaultRowHeight="13.5"/>
  <cols>
    <col min="1" max="1" width="19.8833333333333" customWidth="1"/>
    <col min="3" max="3" width="12" customWidth="1"/>
    <col min="4" max="4" width="11" customWidth="1"/>
    <col min="5" max="5" width="9" style="73"/>
    <col min="6" max="6" width="14.25" customWidth="1"/>
    <col min="7" max="8" width="11.5" customWidth="1"/>
    <col min="11" max="11" width="9" style="73"/>
    <col min="14" max="14" width="14.3833333333333" customWidth="1"/>
    <col min="17" max="17" width="9" style="73"/>
    <col min="20" max="20" width="12.75" customWidth="1"/>
  </cols>
  <sheetData>
    <row r="1" ht="20.25" spans="1:25">
      <c r="A1" s="1" t="s">
        <v>199</v>
      </c>
      <c r="B1" s="1"/>
      <c r="C1" s="1"/>
      <c r="D1" s="1"/>
      <c r="E1" s="1"/>
      <c r="F1" s="1"/>
      <c r="G1" s="1"/>
      <c r="H1" s="74"/>
      <c r="I1" s="74"/>
      <c r="J1" s="74"/>
      <c r="K1" s="96"/>
      <c r="L1" s="74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>
      <c r="A2" s="67" t="s">
        <v>200</v>
      </c>
      <c r="B2" s="75"/>
      <c r="C2" s="75"/>
      <c r="D2" s="75"/>
      <c r="E2" s="76"/>
      <c r="F2" s="75"/>
      <c r="G2" s="75"/>
      <c r="H2" s="75"/>
      <c r="I2" s="75"/>
      <c r="J2" s="75"/>
      <c r="K2" s="76"/>
      <c r="L2" s="75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ht="18.75" spans="1:26">
      <c r="A3" s="53" t="s">
        <v>201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>
      <c r="A4" s="54"/>
      <c r="B4" s="77"/>
      <c r="C4" s="77"/>
      <c r="D4" s="77"/>
      <c r="E4" s="78"/>
      <c r="F4" s="77"/>
      <c r="G4" s="77"/>
      <c r="H4" s="77"/>
      <c r="I4" s="77"/>
      <c r="J4" s="77"/>
      <c r="K4" s="78"/>
      <c r="L4" s="77"/>
      <c r="M4" s="77"/>
      <c r="N4" s="77"/>
      <c r="O4" s="77"/>
      <c r="P4" s="77"/>
      <c r="Q4" s="78"/>
      <c r="R4" s="77"/>
      <c r="S4" s="77"/>
      <c r="T4" s="77"/>
      <c r="U4" s="77"/>
      <c r="V4" s="77"/>
      <c r="W4" s="77"/>
      <c r="X4" s="77"/>
      <c r="Z4" s="98" t="s">
        <v>2</v>
      </c>
    </row>
    <row r="5" ht="30" customHeight="1" spans="1:26">
      <c r="A5" s="79" t="s">
        <v>59</v>
      </c>
      <c r="B5" s="80" t="s">
        <v>86</v>
      </c>
      <c r="C5" s="81"/>
      <c r="D5" s="81"/>
      <c r="E5" s="81"/>
      <c r="F5" s="81"/>
      <c r="G5" s="82"/>
      <c r="H5" s="80" t="s">
        <v>66</v>
      </c>
      <c r="I5" s="81"/>
      <c r="J5" s="81"/>
      <c r="K5" s="81"/>
      <c r="L5" s="81"/>
      <c r="M5" s="82"/>
      <c r="N5" s="80" t="s">
        <v>67</v>
      </c>
      <c r="O5" s="81"/>
      <c r="P5" s="81"/>
      <c r="Q5" s="81"/>
      <c r="R5" s="81"/>
      <c r="S5" s="82"/>
      <c r="T5" s="80" t="s">
        <v>68</v>
      </c>
      <c r="U5" s="81"/>
      <c r="V5" s="81"/>
      <c r="W5" s="81"/>
      <c r="X5" s="81"/>
      <c r="Y5" s="82"/>
      <c r="Z5" s="99" t="s">
        <v>5</v>
      </c>
    </row>
    <row r="6" ht="30.95" customHeight="1" spans="1:26">
      <c r="A6" s="83"/>
      <c r="B6" s="79" t="s">
        <v>61</v>
      </c>
      <c r="C6" s="84" t="s">
        <v>202</v>
      </c>
      <c r="D6" s="85" t="s">
        <v>160</v>
      </c>
      <c r="E6" s="86" t="s">
        <v>203</v>
      </c>
      <c r="F6" s="86"/>
      <c r="G6" s="86"/>
      <c r="H6" s="79" t="s">
        <v>61</v>
      </c>
      <c r="I6" s="84" t="s">
        <v>202</v>
      </c>
      <c r="J6" s="85" t="s">
        <v>160</v>
      </c>
      <c r="K6" s="86" t="s">
        <v>203</v>
      </c>
      <c r="L6" s="86"/>
      <c r="M6" s="86"/>
      <c r="N6" s="79" t="s">
        <v>61</v>
      </c>
      <c r="O6" s="84" t="s">
        <v>202</v>
      </c>
      <c r="P6" s="85" t="s">
        <v>160</v>
      </c>
      <c r="Q6" s="86" t="s">
        <v>203</v>
      </c>
      <c r="R6" s="86"/>
      <c r="S6" s="86"/>
      <c r="T6" s="79" t="s">
        <v>61</v>
      </c>
      <c r="U6" s="84" t="s">
        <v>202</v>
      </c>
      <c r="V6" s="85" t="s">
        <v>160</v>
      </c>
      <c r="W6" s="86" t="s">
        <v>203</v>
      </c>
      <c r="X6" s="86"/>
      <c r="Y6" s="86"/>
      <c r="Z6" s="99"/>
    </row>
    <row r="7" ht="36" customHeight="1" spans="1:26">
      <c r="A7" s="87"/>
      <c r="B7" s="87"/>
      <c r="C7" s="88"/>
      <c r="D7" s="88"/>
      <c r="E7" s="86" t="s">
        <v>65</v>
      </c>
      <c r="F7" s="89" t="s">
        <v>204</v>
      </c>
      <c r="G7" s="89" t="s">
        <v>205</v>
      </c>
      <c r="H7" s="87"/>
      <c r="I7" s="88"/>
      <c r="J7" s="88"/>
      <c r="K7" s="86" t="s">
        <v>65</v>
      </c>
      <c r="L7" s="89" t="s">
        <v>204</v>
      </c>
      <c r="M7" s="89" t="s">
        <v>205</v>
      </c>
      <c r="N7" s="87"/>
      <c r="O7" s="88"/>
      <c r="P7" s="88"/>
      <c r="Q7" s="86" t="s">
        <v>65</v>
      </c>
      <c r="R7" s="89" t="s">
        <v>204</v>
      </c>
      <c r="S7" s="89" t="s">
        <v>205</v>
      </c>
      <c r="T7" s="87"/>
      <c r="U7" s="88"/>
      <c r="V7" s="88"/>
      <c r="W7" s="89" t="s">
        <v>65</v>
      </c>
      <c r="X7" s="89" t="s">
        <v>204</v>
      </c>
      <c r="Y7" s="89" t="s">
        <v>205</v>
      </c>
      <c r="Z7" s="99"/>
    </row>
    <row r="8" ht="28" customHeight="1" spans="1:26">
      <c r="A8" s="90" t="s">
        <v>206</v>
      </c>
      <c r="B8" s="90" t="s">
        <v>207</v>
      </c>
      <c r="C8" s="90" t="s">
        <v>208</v>
      </c>
      <c r="D8" s="90" t="s">
        <v>209</v>
      </c>
      <c r="E8" s="90" t="s">
        <v>96</v>
      </c>
      <c r="F8" s="90" t="s">
        <v>210</v>
      </c>
      <c r="G8" s="90" t="s">
        <v>211</v>
      </c>
      <c r="H8" s="90" t="s">
        <v>212</v>
      </c>
      <c r="I8" s="90">
        <v>8</v>
      </c>
      <c r="J8" s="90">
        <v>9</v>
      </c>
      <c r="K8" s="90" t="s">
        <v>213</v>
      </c>
      <c r="L8" s="90">
        <v>11</v>
      </c>
      <c r="M8" s="90">
        <v>12</v>
      </c>
      <c r="N8" s="90" t="s">
        <v>214</v>
      </c>
      <c r="O8" s="90">
        <v>14</v>
      </c>
      <c r="P8" s="90">
        <v>15</v>
      </c>
      <c r="Q8" s="90" t="s">
        <v>215</v>
      </c>
      <c r="R8" s="90">
        <v>17</v>
      </c>
      <c r="S8" s="90">
        <v>18</v>
      </c>
      <c r="T8" s="90" t="s">
        <v>216</v>
      </c>
      <c r="U8" s="90">
        <v>20</v>
      </c>
      <c r="V8" s="90">
        <v>21</v>
      </c>
      <c r="W8" s="90" t="s">
        <v>217</v>
      </c>
      <c r="X8" s="90">
        <v>23</v>
      </c>
      <c r="Y8" s="90">
        <v>24</v>
      </c>
      <c r="Z8" s="99"/>
    </row>
    <row r="9" spans="1:26">
      <c r="A9" s="91" t="s">
        <v>61</v>
      </c>
      <c r="B9" s="92">
        <f>0.5+13.6</f>
        <v>14.1</v>
      </c>
      <c r="C9" s="92"/>
      <c r="D9" s="92">
        <v>0.5</v>
      </c>
      <c r="E9" s="93">
        <v>13.6</v>
      </c>
      <c r="F9" s="92">
        <v>13.6</v>
      </c>
      <c r="G9" s="92"/>
      <c r="H9" s="92">
        <f>0.5+13.6</f>
        <v>14.1</v>
      </c>
      <c r="I9" s="92"/>
      <c r="J9" s="92">
        <v>0.5</v>
      </c>
      <c r="K9" s="93">
        <v>13.6</v>
      </c>
      <c r="L9" s="92">
        <v>13.6</v>
      </c>
      <c r="M9" s="92"/>
      <c r="N9" s="92"/>
      <c r="O9" s="92"/>
      <c r="P9" s="92"/>
      <c r="Q9" s="93"/>
      <c r="R9" s="92"/>
      <c r="S9" s="92"/>
      <c r="T9" s="92"/>
      <c r="U9" s="92"/>
      <c r="V9" s="92"/>
      <c r="W9" s="92"/>
      <c r="X9" s="92"/>
      <c r="Y9" s="92"/>
      <c r="Z9" s="100"/>
    </row>
    <row r="10" ht="24.75" spans="1:26">
      <c r="A10" s="94" t="s">
        <v>101</v>
      </c>
      <c r="B10" s="92">
        <f>0.5+13.6</f>
        <v>14.1</v>
      </c>
      <c r="C10" s="92"/>
      <c r="D10" s="92">
        <v>0.5</v>
      </c>
      <c r="E10" s="93">
        <v>13.6</v>
      </c>
      <c r="F10" s="92">
        <v>13.6</v>
      </c>
      <c r="G10" s="92"/>
      <c r="H10" s="92">
        <f>0.5+13.6</f>
        <v>14.1</v>
      </c>
      <c r="I10" s="92"/>
      <c r="J10" s="92">
        <v>0.5</v>
      </c>
      <c r="K10" s="93">
        <v>13.6</v>
      </c>
      <c r="L10" s="92">
        <v>13.6</v>
      </c>
      <c r="M10" s="92"/>
      <c r="N10" s="92"/>
      <c r="O10" s="92"/>
      <c r="P10" s="92"/>
      <c r="Q10" s="93"/>
      <c r="R10" s="92"/>
      <c r="S10" s="92"/>
      <c r="T10" s="92"/>
      <c r="U10" s="92"/>
      <c r="V10" s="92"/>
      <c r="W10" s="92"/>
      <c r="X10" s="92"/>
      <c r="Y10" s="92"/>
      <c r="Z10" s="100"/>
    </row>
    <row r="11" ht="24.75" spans="1:26">
      <c r="A11" s="94" t="s">
        <v>102</v>
      </c>
      <c r="B11" s="92">
        <f>0.5+13.6</f>
        <v>14.1</v>
      </c>
      <c r="C11" s="92"/>
      <c r="D11" s="92">
        <v>0.5</v>
      </c>
      <c r="E11" s="93">
        <v>13.6</v>
      </c>
      <c r="F11" s="92">
        <v>13.6</v>
      </c>
      <c r="G11" s="92"/>
      <c r="H11" s="92">
        <f>0.5+13.6</f>
        <v>14.1</v>
      </c>
      <c r="I11" s="92"/>
      <c r="J11" s="92">
        <v>0.5</v>
      </c>
      <c r="K11" s="93">
        <v>13.6</v>
      </c>
      <c r="L11" s="92">
        <v>13.6</v>
      </c>
      <c r="M11" s="92"/>
      <c r="N11" s="92"/>
      <c r="O11" s="92"/>
      <c r="P11" s="92"/>
      <c r="Q11" s="93"/>
      <c r="R11" s="92"/>
      <c r="S11" s="92"/>
      <c r="T11" s="92"/>
      <c r="U11" s="92"/>
      <c r="V11" s="92"/>
      <c r="W11" s="92"/>
      <c r="X11" s="92"/>
      <c r="Y11" s="92"/>
      <c r="Z11" s="100"/>
    </row>
    <row r="12" ht="17" customHeight="1" spans="1:1">
      <c r="A12" s="95" t="s">
        <v>218</v>
      </c>
    </row>
  </sheetData>
  <mergeCells count="24">
    <mergeCell ref="A1:G1"/>
    <mergeCell ref="A3:Z3"/>
    <mergeCell ref="B5:G5"/>
    <mergeCell ref="H5:M5"/>
    <mergeCell ref="N5:S5"/>
    <mergeCell ref="T5:Y5"/>
    <mergeCell ref="E6:G6"/>
    <mergeCell ref="K6:M6"/>
    <mergeCell ref="Q6:S6"/>
    <mergeCell ref="W6:Y6"/>
    <mergeCell ref="A5:A7"/>
    <mergeCell ref="B6:B7"/>
    <mergeCell ref="C6:C7"/>
    <mergeCell ref="D6:D7"/>
    <mergeCell ref="H6:H7"/>
    <mergeCell ref="I6:I7"/>
    <mergeCell ref="J6:J7"/>
    <mergeCell ref="N6:N7"/>
    <mergeCell ref="O6:O7"/>
    <mergeCell ref="P6:P7"/>
    <mergeCell ref="T6:T7"/>
    <mergeCell ref="U6:U7"/>
    <mergeCell ref="V6:V7"/>
    <mergeCell ref="Z5:Z8"/>
  </mergeCells>
  <pageMargins left="0.75" right="0.75" top="1" bottom="1" header="0.5" footer="0.5"/>
  <pageSetup paperSize="9" scale="4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view="pageBreakPreview" zoomScaleNormal="90" topLeftCell="B1" workbookViewId="0">
      <selection activeCell="A1" sqref="A1:L16"/>
    </sheetView>
  </sheetViews>
  <sheetFormatPr defaultColWidth="10" defaultRowHeight="13.5"/>
  <cols>
    <col min="1" max="1" width="32.6333333333333" style="52" customWidth="1"/>
    <col min="2" max="2" width="28.8833333333333" style="52" customWidth="1"/>
    <col min="3" max="3" width="29" style="52" customWidth="1"/>
    <col min="4" max="6" width="15.3833333333333" style="52" customWidth="1"/>
    <col min="7" max="7" width="18.3833333333333" style="52" customWidth="1"/>
    <col min="8" max="8" width="15.3833333333333" style="52" customWidth="1"/>
    <col min="9" max="11" width="18" style="52" customWidth="1"/>
    <col min="12" max="12" width="9.75" style="52" customWidth="1"/>
    <col min="13" max="16384" width="10" style="52"/>
  </cols>
  <sheetData>
    <row r="1" ht="23" customHeight="1" spans="1:7">
      <c r="A1" s="1" t="s">
        <v>219</v>
      </c>
      <c r="B1" s="1"/>
      <c r="C1" s="1"/>
      <c r="D1" s="1"/>
      <c r="E1" s="1"/>
      <c r="F1" s="1"/>
      <c r="G1" s="1"/>
    </row>
    <row r="2" ht="28.9" customHeight="1" spans="1:12">
      <c r="A2" s="53" t="s">
        <v>220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14.25" customHeight="1" spans="1:12">
      <c r="A3" s="54"/>
      <c r="B3" s="54"/>
      <c r="C3" s="54"/>
      <c r="D3" s="54"/>
      <c r="L3" s="68" t="s">
        <v>2</v>
      </c>
    </row>
    <row r="4" ht="27.95" customHeight="1" spans="1:12">
      <c r="A4" s="55" t="s">
        <v>59</v>
      </c>
      <c r="B4" s="55" t="s">
        <v>174</v>
      </c>
      <c r="C4" s="55"/>
      <c r="D4" s="55" t="s">
        <v>221</v>
      </c>
      <c r="E4" s="55" t="s">
        <v>222</v>
      </c>
      <c r="F4" s="56" t="s">
        <v>223</v>
      </c>
      <c r="G4" s="55" t="s">
        <v>224</v>
      </c>
      <c r="H4" s="55" t="s">
        <v>225</v>
      </c>
      <c r="I4" s="55"/>
      <c r="J4" s="55"/>
      <c r="K4" s="69"/>
      <c r="L4" s="70" t="s">
        <v>5</v>
      </c>
    </row>
    <row r="5" ht="27" customHeight="1" spans="1:12">
      <c r="A5" s="57"/>
      <c r="B5" s="57" t="s">
        <v>175</v>
      </c>
      <c r="C5" s="57" t="s">
        <v>176</v>
      </c>
      <c r="D5" s="57"/>
      <c r="E5" s="57"/>
      <c r="F5" s="58"/>
      <c r="G5" s="57"/>
      <c r="H5" s="57" t="s">
        <v>65</v>
      </c>
      <c r="I5" s="57" t="s">
        <v>226</v>
      </c>
      <c r="J5" s="57" t="s">
        <v>227</v>
      </c>
      <c r="K5" s="56" t="s">
        <v>228</v>
      </c>
      <c r="L5" s="70"/>
    </row>
    <row r="6" ht="14.25" customHeight="1" spans="1:12">
      <c r="A6" s="59" t="s">
        <v>74</v>
      </c>
      <c r="B6" s="60"/>
      <c r="C6" s="60"/>
      <c r="D6" s="60"/>
      <c r="E6" s="60"/>
      <c r="F6" s="60"/>
      <c r="G6" s="61">
        <v>1</v>
      </c>
      <c r="H6" s="61" t="s">
        <v>76</v>
      </c>
      <c r="I6" s="61">
        <v>3</v>
      </c>
      <c r="J6" s="61">
        <v>4</v>
      </c>
      <c r="K6" s="59">
        <v>5</v>
      </c>
      <c r="L6" s="70"/>
    </row>
    <row r="7" ht="14.25" customHeight="1" spans="1:12">
      <c r="A7" s="61" t="s">
        <v>61</v>
      </c>
      <c r="B7" s="61"/>
      <c r="C7" s="61"/>
      <c r="D7" s="61"/>
      <c r="E7" s="61"/>
      <c r="F7" s="59"/>
      <c r="G7" s="62"/>
      <c r="H7" s="63"/>
      <c r="I7" s="63"/>
      <c r="J7" s="63"/>
      <c r="K7" s="71"/>
      <c r="L7" s="64"/>
    </row>
    <row r="8" ht="22.5" spans="1:12">
      <c r="A8" s="64"/>
      <c r="B8" s="65" t="s">
        <v>101</v>
      </c>
      <c r="C8" s="64"/>
      <c r="D8" s="64"/>
      <c r="E8" s="64"/>
      <c r="F8" s="66"/>
      <c r="G8" s="64"/>
      <c r="H8" s="64"/>
      <c r="I8" s="64"/>
      <c r="J8" s="64"/>
      <c r="K8" s="66"/>
      <c r="L8" s="72" t="s">
        <v>229</v>
      </c>
    </row>
    <row r="9" ht="22.5" spans="1:12">
      <c r="A9" s="64"/>
      <c r="B9" s="65" t="s">
        <v>102</v>
      </c>
      <c r="C9" s="64"/>
      <c r="D9" s="64"/>
      <c r="E9" s="64"/>
      <c r="F9" s="66"/>
      <c r="G9" s="64"/>
      <c r="H9" s="64"/>
      <c r="I9" s="64"/>
      <c r="J9" s="64"/>
      <c r="K9" s="66"/>
      <c r="L9" s="72" t="s">
        <v>229</v>
      </c>
    </row>
    <row r="10" spans="1:12">
      <c r="A10" s="64"/>
      <c r="B10" s="64"/>
      <c r="C10" s="64"/>
      <c r="D10" s="64"/>
      <c r="E10" s="64"/>
      <c r="F10" s="66"/>
      <c r="G10" s="64"/>
      <c r="H10" s="64"/>
      <c r="I10" s="64"/>
      <c r="J10" s="64"/>
      <c r="K10" s="66"/>
      <c r="L10" s="64"/>
    </row>
    <row r="11" spans="1:12">
      <c r="A11" s="64"/>
      <c r="B11" s="64"/>
      <c r="C11" s="64"/>
      <c r="D11" s="64"/>
      <c r="E11" s="64"/>
      <c r="F11" s="66"/>
      <c r="G11" s="64"/>
      <c r="H11" s="64"/>
      <c r="I11" s="64"/>
      <c r="J11" s="64"/>
      <c r="K11" s="66"/>
      <c r="L11" s="64"/>
    </row>
    <row r="12" spans="1:12">
      <c r="A12" s="64"/>
      <c r="B12" s="64"/>
      <c r="C12" s="64"/>
      <c r="D12" s="64"/>
      <c r="E12" s="64"/>
      <c r="F12" s="66"/>
      <c r="G12" s="64"/>
      <c r="H12" s="64"/>
      <c r="I12" s="64"/>
      <c r="J12" s="64"/>
      <c r="K12" s="66"/>
      <c r="L12" s="64"/>
    </row>
    <row r="13" spans="1:12">
      <c r="A13" s="64"/>
      <c r="B13" s="64"/>
      <c r="C13" s="64"/>
      <c r="D13" s="64"/>
      <c r="E13" s="64"/>
      <c r="F13" s="66"/>
      <c r="G13" s="64"/>
      <c r="H13" s="64"/>
      <c r="I13" s="64"/>
      <c r="J13" s="64"/>
      <c r="K13" s="66"/>
      <c r="L13" s="64"/>
    </row>
    <row r="14" spans="1:12">
      <c r="A14" s="64"/>
      <c r="B14" s="64"/>
      <c r="C14" s="64"/>
      <c r="D14" s="64"/>
      <c r="E14" s="64"/>
      <c r="F14" s="66"/>
      <c r="G14" s="64"/>
      <c r="H14" s="64"/>
      <c r="I14" s="64"/>
      <c r="J14" s="64"/>
      <c r="K14" s="66"/>
      <c r="L14" s="64"/>
    </row>
    <row r="15" spans="1:1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6"/>
      <c r="L15" s="64"/>
    </row>
    <row r="16" spans="1:1">
      <c r="A16" s="67" t="s">
        <v>56</v>
      </c>
    </row>
  </sheetData>
  <mergeCells count="13">
    <mergeCell ref="A1:G1"/>
    <mergeCell ref="A2:L2"/>
    <mergeCell ref="A3:D3"/>
    <mergeCell ref="B4:C4"/>
    <mergeCell ref="H4:K4"/>
    <mergeCell ref="A6:F6"/>
    <mergeCell ref="A7:F7"/>
    <mergeCell ref="A4:A5"/>
    <mergeCell ref="D4:D5"/>
    <mergeCell ref="E4:E5"/>
    <mergeCell ref="F4:F5"/>
    <mergeCell ref="G4:G5"/>
    <mergeCell ref="L4:L6"/>
  </mergeCells>
  <pageMargins left="0.751388888888889" right="0.751388888888889" top="1" bottom="1" header="0.5" footer="0.5"/>
  <pageSetup paperSize="9" scale="56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13" workbookViewId="0">
      <selection activeCell="A1" sqref="A1:I28"/>
    </sheetView>
  </sheetViews>
  <sheetFormatPr defaultColWidth="9" defaultRowHeight="13.5"/>
  <cols>
    <col min="2" max="2" width="13.625" customWidth="1"/>
    <col min="4" max="4" width="12.125" customWidth="1"/>
    <col min="5" max="5" width="13.5" customWidth="1"/>
    <col min="7" max="7" width="10.5" customWidth="1"/>
  </cols>
  <sheetData>
    <row r="1" ht="20.25" spans="1:9">
      <c r="A1" s="1" t="s">
        <v>230</v>
      </c>
      <c r="B1" s="1"/>
      <c r="C1" s="1" t="s">
        <v>231</v>
      </c>
      <c r="D1" s="1"/>
      <c r="E1" s="1"/>
      <c r="F1" s="1"/>
      <c r="G1" s="1"/>
      <c r="H1" s="2"/>
      <c r="I1" s="2"/>
    </row>
    <row r="2" ht="20.25" spans="1:9">
      <c r="A2" s="3" t="s">
        <v>232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233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234</v>
      </c>
      <c r="B4" s="6"/>
      <c r="C4" s="6"/>
      <c r="D4" s="6"/>
      <c r="E4" s="6" t="s">
        <v>235</v>
      </c>
      <c r="F4" s="6"/>
      <c r="G4" s="6"/>
      <c r="H4" s="6" t="s">
        <v>236</v>
      </c>
      <c r="I4" s="6"/>
    </row>
    <row r="5" spans="1:9">
      <c r="A5" s="7" t="s">
        <v>174</v>
      </c>
      <c r="B5" s="7"/>
      <c r="C5" s="8" t="s">
        <v>169</v>
      </c>
      <c r="D5" s="9"/>
      <c r="E5" s="9"/>
      <c r="F5" s="9"/>
      <c r="G5" s="9"/>
      <c r="H5" s="9"/>
      <c r="I5" s="48"/>
    </row>
    <row r="6" ht="24" spans="1:9">
      <c r="A6" s="7" t="s">
        <v>237</v>
      </c>
      <c r="B6" s="7"/>
      <c r="C6" s="10" t="s">
        <v>238</v>
      </c>
      <c r="D6" s="10"/>
      <c r="E6" s="10"/>
      <c r="F6" s="7" t="s">
        <v>239</v>
      </c>
      <c r="G6" s="10" t="s">
        <v>238</v>
      </c>
      <c r="H6" s="10"/>
      <c r="I6" s="10"/>
    </row>
    <row r="7" spans="1:9">
      <c r="A7" s="11" t="s">
        <v>221</v>
      </c>
      <c r="B7" s="11"/>
      <c r="C7" s="12" t="s">
        <v>240</v>
      </c>
      <c r="D7" s="13"/>
      <c r="E7" s="14"/>
      <c r="F7" s="7" t="s">
        <v>241</v>
      </c>
      <c r="G7" s="15" t="s">
        <v>242</v>
      </c>
      <c r="H7" s="16"/>
      <c r="I7" s="49"/>
    </row>
    <row r="8" ht="24" spans="1:9">
      <c r="A8" s="11" t="s">
        <v>243</v>
      </c>
      <c r="B8" s="11"/>
      <c r="C8" s="17" t="s">
        <v>244</v>
      </c>
      <c r="D8" s="17"/>
      <c r="E8" s="17"/>
      <c r="F8" s="7" t="s">
        <v>245</v>
      </c>
      <c r="G8" s="8" t="s">
        <v>246</v>
      </c>
      <c r="H8" s="9"/>
      <c r="I8" s="48"/>
    </row>
    <row r="9" spans="1:9">
      <c r="A9" s="18" t="s">
        <v>247</v>
      </c>
      <c r="B9" s="19"/>
      <c r="C9" s="8" t="s">
        <v>240</v>
      </c>
      <c r="D9" s="9"/>
      <c r="E9" s="9"/>
      <c r="F9" s="9"/>
      <c r="G9" s="9"/>
      <c r="H9" s="9"/>
      <c r="I9" s="48"/>
    </row>
    <row r="10" spans="1:9">
      <c r="A10" s="20" t="s">
        <v>223</v>
      </c>
      <c r="B10" s="21"/>
      <c r="C10" s="22" t="s">
        <v>248</v>
      </c>
      <c r="D10" s="23"/>
      <c r="E10" s="24"/>
      <c r="F10" s="17" t="s">
        <v>249</v>
      </c>
      <c r="G10" s="17"/>
      <c r="H10" s="17"/>
      <c r="I10" s="17"/>
    </row>
    <row r="11" spans="1:9">
      <c r="A11" s="7" t="s">
        <v>250</v>
      </c>
      <c r="B11" s="7"/>
      <c r="C11" s="17"/>
      <c r="D11" s="17"/>
      <c r="E11" s="17"/>
      <c r="F11" s="8" t="s">
        <v>251</v>
      </c>
      <c r="G11" s="9"/>
      <c r="H11" s="9"/>
      <c r="I11" s="48"/>
    </row>
    <row r="12" spans="1:9">
      <c r="A12" s="25" t="s">
        <v>252</v>
      </c>
      <c r="B12" s="26"/>
      <c r="C12" s="27"/>
      <c r="D12" s="28"/>
      <c r="E12" s="29"/>
      <c r="F12" s="8" t="s">
        <v>251</v>
      </c>
      <c r="G12" s="9"/>
      <c r="H12" s="9"/>
      <c r="I12" s="48"/>
    </row>
    <row r="13" spans="1:9">
      <c r="A13" s="30" t="s">
        <v>253</v>
      </c>
      <c r="B13" s="30"/>
      <c r="C13" s="17"/>
      <c r="D13" s="17"/>
      <c r="E13" s="17"/>
      <c r="F13" s="27"/>
      <c r="G13" s="28"/>
      <c r="H13" s="28"/>
      <c r="I13" s="29"/>
    </row>
    <row r="14" spans="1:9">
      <c r="A14" s="30" t="s">
        <v>254</v>
      </c>
      <c r="B14" s="30"/>
      <c r="C14" s="17"/>
      <c r="D14" s="17"/>
      <c r="E14" s="17"/>
      <c r="F14" s="8" t="s">
        <v>251</v>
      </c>
      <c r="G14" s="9"/>
      <c r="H14" s="9"/>
      <c r="I14" s="48"/>
    </row>
    <row r="15" spans="1:9">
      <c r="A15" s="31" t="s">
        <v>255</v>
      </c>
      <c r="B15" s="32"/>
      <c r="C15" s="27"/>
      <c r="D15" s="28"/>
      <c r="E15" s="29"/>
      <c r="F15" s="8"/>
      <c r="G15" s="9"/>
      <c r="H15" s="9"/>
      <c r="I15" s="48"/>
    </row>
    <row r="16" spans="1:9">
      <c r="A16" s="10" t="s">
        <v>256</v>
      </c>
      <c r="B16" s="10"/>
      <c r="C16" s="10" t="s">
        <v>257</v>
      </c>
      <c r="D16" s="10"/>
      <c r="E16" s="10"/>
      <c r="F16" s="10" t="s">
        <v>258</v>
      </c>
      <c r="G16" s="10"/>
      <c r="H16" s="10"/>
      <c r="I16" s="10"/>
    </row>
    <row r="17" spans="1:9">
      <c r="A17" s="10"/>
      <c r="B17" s="10"/>
      <c r="C17" s="25" t="s">
        <v>259</v>
      </c>
      <c r="D17" s="33"/>
      <c r="E17" s="26"/>
      <c r="F17" s="25" t="s">
        <v>260</v>
      </c>
      <c r="G17" s="33"/>
      <c r="H17" s="33"/>
      <c r="I17" s="26"/>
    </row>
    <row r="18" spans="1:9">
      <c r="A18" s="34" t="s">
        <v>261</v>
      </c>
      <c r="B18" s="34" t="s">
        <v>262</v>
      </c>
      <c r="C18" s="34" t="s">
        <v>263</v>
      </c>
      <c r="D18" s="34" t="s">
        <v>264</v>
      </c>
      <c r="E18" s="34" t="s">
        <v>265</v>
      </c>
      <c r="F18" s="34" t="s">
        <v>263</v>
      </c>
      <c r="G18" s="34" t="s">
        <v>264</v>
      </c>
      <c r="H18" s="34" t="s">
        <v>265</v>
      </c>
      <c r="I18" s="34" t="s">
        <v>266</v>
      </c>
    </row>
    <row r="19" ht="72" spans="1:9">
      <c r="A19" s="34"/>
      <c r="B19" s="35" t="s">
        <v>267</v>
      </c>
      <c r="C19" s="36" t="s">
        <v>268</v>
      </c>
      <c r="D19" s="7" t="s">
        <v>269</v>
      </c>
      <c r="E19" s="7"/>
      <c r="F19" s="36" t="s">
        <v>268</v>
      </c>
      <c r="G19" s="7" t="s">
        <v>270</v>
      </c>
      <c r="H19" s="37" t="s">
        <v>271</v>
      </c>
      <c r="I19" s="50" t="s">
        <v>272</v>
      </c>
    </row>
    <row r="20" ht="24" spans="1:9">
      <c r="A20" s="34"/>
      <c r="B20" s="38"/>
      <c r="C20" s="36" t="s">
        <v>273</v>
      </c>
      <c r="D20" s="7" t="s">
        <v>274</v>
      </c>
      <c r="E20" s="7"/>
      <c r="F20" s="36" t="s">
        <v>273</v>
      </c>
      <c r="G20" s="39" t="s">
        <v>275</v>
      </c>
      <c r="H20" s="40">
        <v>1</v>
      </c>
      <c r="I20" s="51"/>
    </row>
    <row r="21" ht="24" spans="1:9">
      <c r="A21" s="34"/>
      <c r="B21" s="38"/>
      <c r="C21" s="36" t="s">
        <v>276</v>
      </c>
      <c r="D21" s="7" t="s">
        <v>277</v>
      </c>
      <c r="E21" s="7"/>
      <c r="F21" s="36" t="s">
        <v>276</v>
      </c>
      <c r="G21" s="39" t="s">
        <v>278</v>
      </c>
      <c r="H21" s="39" t="s">
        <v>279</v>
      </c>
      <c r="I21" s="51"/>
    </row>
    <row r="22" spans="1:9">
      <c r="A22" s="34"/>
      <c r="B22" s="38"/>
      <c r="C22" s="36" t="s">
        <v>280</v>
      </c>
      <c r="D22" s="7" t="s">
        <v>281</v>
      </c>
      <c r="E22" s="7"/>
      <c r="F22" s="36" t="s">
        <v>280</v>
      </c>
      <c r="G22" s="39" t="s">
        <v>282</v>
      </c>
      <c r="H22" s="39" t="s">
        <v>251</v>
      </c>
      <c r="I22" s="37"/>
    </row>
    <row r="23" spans="1:9">
      <c r="A23" s="34"/>
      <c r="B23" s="35" t="s">
        <v>283</v>
      </c>
      <c r="C23" s="36" t="s">
        <v>284</v>
      </c>
      <c r="D23" s="7" t="s">
        <v>285</v>
      </c>
      <c r="E23" s="7"/>
      <c r="F23" s="36" t="s">
        <v>284</v>
      </c>
      <c r="G23" s="7" t="s">
        <v>244</v>
      </c>
      <c r="H23" s="34"/>
      <c r="I23" s="37"/>
    </row>
    <row r="24" ht="36" spans="1:9">
      <c r="A24" s="34"/>
      <c r="B24" s="38"/>
      <c r="C24" s="36" t="s">
        <v>286</v>
      </c>
      <c r="D24" s="7" t="s">
        <v>287</v>
      </c>
      <c r="E24" s="7"/>
      <c r="F24" s="36" t="s">
        <v>286</v>
      </c>
      <c r="G24" s="39" t="s">
        <v>288</v>
      </c>
      <c r="H24" s="39" t="s">
        <v>289</v>
      </c>
      <c r="I24" s="37"/>
    </row>
    <row r="25" spans="1:9">
      <c r="A25" s="34"/>
      <c r="B25" s="38"/>
      <c r="C25" s="36" t="s">
        <v>290</v>
      </c>
      <c r="D25" s="7" t="s">
        <v>291</v>
      </c>
      <c r="E25" s="7"/>
      <c r="F25" s="36" t="s">
        <v>290</v>
      </c>
      <c r="G25" s="7" t="s">
        <v>244</v>
      </c>
      <c r="H25" s="34"/>
      <c r="I25" s="37"/>
    </row>
    <row r="26" ht="48" spans="1:9">
      <c r="A26" s="34"/>
      <c r="B26" s="38"/>
      <c r="C26" s="36" t="s">
        <v>292</v>
      </c>
      <c r="D26" s="7" t="s">
        <v>293</v>
      </c>
      <c r="E26" s="7"/>
      <c r="F26" s="36" t="s">
        <v>292</v>
      </c>
      <c r="G26" s="39" t="s">
        <v>294</v>
      </c>
      <c r="H26" s="39" t="s">
        <v>295</v>
      </c>
      <c r="I26" s="37"/>
    </row>
    <row r="27" ht="36" spans="1:9">
      <c r="A27" s="34"/>
      <c r="B27" s="41" t="s">
        <v>296</v>
      </c>
      <c r="C27" s="10" t="s">
        <v>297</v>
      </c>
      <c r="D27" s="7" t="s">
        <v>298</v>
      </c>
      <c r="E27" s="42"/>
      <c r="F27" s="10" t="s">
        <v>299</v>
      </c>
      <c r="G27" s="39" t="s">
        <v>300</v>
      </c>
      <c r="H27" s="39" t="s">
        <v>289</v>
      </c>
      <c r="I27" s="37"/>
    </row>
    <row r="28" spans="1:9">
      <c r="A28" s="43" t="s">
        <v>301</v>
      </c>
      <c r="B28" s="44"/>
      <c r="C28" s="45"/>
      <c r="D28" s="6"/>
      <c r="E28" s="46"/>
      <c r="F28" s="5"/>
      <c r="G28" s="47"/>
      <c r="H28" s="44"/>
      <c r="I28" s="44"/>
    </row>
  </sheetData>
  <mergeCells count="42">
    <mergeCell ref="A1:G1"/>
    <mergeCell ref="A2:I2"/>
    <mergeCell ref="A3:I3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9"/>
    <mergeCell ref="C9:I9"/>
    <mergeCell ref="A10:B10"/>
    <mergeCell ref="C10:E10"/>
    <mergeCell ref="F10:I10"/>
    <mergeCell ref="A11:B11"/>
    <mergeCell ref="C11:E11"/>
    <mergeCell ref="F11:I11"/>
    <mergeCell ref="A12:B12"/>
    <mergeCell ref="C12:E12"/>
    <mergeCell ref="F12:I12"/>
    <mergeCell ref="A13:B13"/>
    <mergeCell ref="C13:E13"/>
    <mergeCell ref="F13:I13"/>
    <mergeCell ref="A14:B14"/>
    <mergeCell ref="C14:E14"/>
    <mergeCell ref="F14:I14"/>
    <mergeCell ref="A15:B15"/>
    <mergeCell ref="C15:E15"/>
    <mergeCell ref="F15:I15"/>
    <mergeCell ref="C16:E16"/>
    <mergeCell ref="F16:I16"/>
    <mergeCell ref="C17:E17"/>
    <mergeCell ref="F17:I17"/>
    <mergeCell ref="A18:A27"/>
    <mergeCell ref="B19:B22"/>
    <mergeCell ref="B23:B26"/>
    <mergeCell ref="A16:B17"/>
  </mergeCells>
  <dataValidations count="2">
    <dataValidation type="list" allowBlank="1" showInputMessage="1" showErrorMessage="1" sqref="C7:E7">
      <formula1>"其他运转类项目,特定目标类项目,人员类项目"</formula1>
    </dataValidation>
    <dataValidation type="list" allowBlank="1" showInputMessage="1" showErrorMessage="1" sqref="G7:I7">
      <formula1>"经常性项目,非经常性项目"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view="pageBreakPreview" zoomScaleNormal="100" workbookViewId="0">
      <selection activeCell="C17" sqref="C17"/>
    </sheetView>
  </sheetViews>
  <sheetFormatPr defaultColWidth="10" defaultRowHeight="13.5"/>
  <cols>
    <col min="1" max="1" width="25" customWidth="1"/>
    <col min="2" max="2" width="13.3833333333333" customWidth="1"/>
    <col min="3" max="3" width="13.6333333333333" customWidth="1"/>
    <col min="4" max="4" width="13.25" customWidth="1"/>
    <col min="5" max="5" width="12.75" customWidth="1"/>
    <col min="6" max="6" width="11.5" customWidth="1"/>
    <col min="7" max="7" width="10.6333333333333" customWidth="1"/>
    <col min="8" max="8" width="14.775" customWidth="1"/>
    <col min="9" max="9" width="13.1333333333333" customWidth="1"/>
    <col min="10" max="10" width="11.8833333333333" customWidth="1"/>
    <col min="11" max="11" width="10.75" customWidth="1"/>
    <col min="12" max="12" width="16.25" customWidth="1"/>
    <col min="13" max="13" width="10.25" customWidth="1"/>
  </cols>
  <sheetData>
    <row r="1" ht="18" customHeight="1" spans="1:1">
      <c r="A1" s="117" t="s">
        <v>57</v>
      </c>
    </row>
    <row r="2" ht="18" customHeight="1" spans="1:14">
      <c r="A2" s="125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ht="14.25" customHeight="1" spans="1:14">
      <c r="A3" s="103"/>
      <c r="N3" s="109" t="s">
        <v>2</v>
      </c>
    </row>
    <row r="4" ht="14.25" customHeight="1" spans="1:14">
      <c r="A4" s="105" t="s">
        <v>59</v>
      </c>
      <c r="B4" s="55" t="s">
        <v>60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69"/>
      <c r="N4" s="99" t="s">
        <v>5</v>
      </c>
    </row>
    <row r="5" ht="14.25" customHeight="1" spans="1:14">
      <c r="A5" s="105"/>
      <c r="B5" s="55" t="s">
        <v>61</v>
      </c>
      <c r="C5" s="55" t="s">
        <v>62</v>
      </c>
      <c r="D5" s="55"/>
      <c r="E5" s="55"/>
      <c r="F5" s="55"/>
      <c r="G5" s="55" t="s">
        <v>63</v>
      </c>
      <c r="H5" s="55" t="s">
        <v>64</v>
      </c>
      <c r="I5" s="55"/>
      <c r="J5" s="55"/>
      <c r="K5" s="55"/>
      <c r="L5" s="55"/>
      <c r="M5" s="69"/>
      <c r="N5" s="99"/>
    </row>
    <row r="6" ht="22.5" spans="1:14">
      <c r="A6" s="105"/>
      <c r="B6" s="55"/>
      <c r="C6" s="55" t="s">
        <v>65</v>
      </c>
      <c r="D6" s="55" t="s">
        <v>66</v>
      </c>
      <c r="E6" s="55" t="s">
        <v>67</v>
      </c>
      <c r="F6" s="55" t="s">
        <v>68</v>
      </c>
      <c r="G6" s="55"/>
      <c r="H6" s="55" t="s">
        <v>65</v>
      </c>
      <c r="I6" s="55" t="s">
        <v>69</v>
      </c>
      <c r="J6" s="55" t="s">
        <v>70</v>
      </c>
      <c r="K6" s="55" t="s">
        <v>71</v>
      </c>
      <c r="L6" s="55" t="s">
        <v>72</v>
      </c>
      <c r="M6" s="69" t="s">
        <v>73</v>
      </c>
      <c r="N6" s="99"/>
    </row>
    <row r="7" ht="19.5" customHeight="1" spans="1:14">
      <c r="A7" s="106" t="s">
        <v>74</v>
      </c>
      <c r="B7" s="106" t="s">
        <v>75</v>
      </c>
      <c r="C7" s="106" t="s">
        <v>76</v>
      </c>
      <c r="D7" s="106">
        <v>3</v>
      </c>
      <c r="E7" s="106">
        <v>4</v>
      </c>
      <c r="F7" s="106">
        <v>5</v>
      </c>
      <c r="G7" s="106">
        <v>6</v>
      </c>
      <c r="H7" s="106" t="s">
        <v>77</v>
      </c>
      <c r="I7" s="106">
        <v>8</v>
      </c>
      <c r="J7" s="106">
        <v>9</v>
      </c>
      <c r="K7" s="106">
        <v>10</v>
      </c>
      <c r="L7" s="106">
        <v>11</v>
      </c>
      <c r="M7" s="183">
        <v>12</v>
      </c>
      <c r="N7" s="99"/>
    </row>
    <row r="8" s="102" customFormat="1" ht="14.25" customHeight="1" spans="1:14">
      <c r="A8" s="180" t="s">
        <v>61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4"/>
      <c r="N8" s="111"/>
    </row>
    <row r="9" spans="1:14">
      <c r="A9" s="181" t="s">
        <v>78</v>
      </c>
      <c r="B9" s="100">
        <f>C9</f>
        <v>890.69</v>
      </c>
      <c r="C9" s="100">
        <f>D9</f>
        <v>890.69</v>
      </c>
      <c r="D9" s="100">
        <f>D10</f>
        <v>890.69</v>
      </c>
      <c r="E9" s="100"/>
      <c r="F9" s="100"/>
      <c r="G9" s="100"/>
      <c r="H9" s="100"/>
      <c r="I9" s="100"/>
      <c r="J9" s="100"/>
      <c r="K9" s="100"/>
      <c r="L9" s="100"/>
      <c r="M9" s="116"/>
      <c r="N9" s="100"/>
    </row>
    <row r="10" ht="24.75" spans="1:14">
      <c r="A10" s="182" t="s">
        <v>79</v>
      </c>
      <c r="B10" s="100">
        <f>C10</f>
        <v>890.69</v>
      </c>
      <c r="C10" s="100">
        <f>D10</f>
        <v>890.69</v>
      </c>
      <c r="D10" s="100">
        <v>890.69</v>
      </c>
      <c r="E10" s="100"/>
      <c r="F10" s="100"/>
      <c r="G10" s="100"/>
      <c r="H10" s="100"/>
      <c r="I10" s="100"/>
      <c r="J10" s="100"/>
      <c r="K10" s="100"/>
      <c r="L10" s="100"/>
      <c r="M10" s="116"/>
      <c r="N10" s="100"/>
    </row>
    <row r="11" spans="1:14">
      <c r="A11" s="67" t="s">
        <v>56</v>
      </c>
      <c r="N11" s="184"/>
    </row>
  </sheetData>
  <mergeCells count="8">
    <mergeCell ref="A2:N2"/>
    <mergeCell ref="B4:M4"/>
    <mergeCell ref="C5:F5"/>
    <mergeCell ref="H5:M5"/>
    <mergeCell ref="A4:A6"/>
    <mergeCell ref="B5:B6"/>
    <mergeCell ref="G5:G6"/>
    <mergeCell ref="N4:N7"/>
  </mergeCells>
  <pageMargins left="0.75" right="0.75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view="pageBreakPreview" zoomScaleNormal="100" workbookViewId="0">
      <selection activeCell="I14" sqref="I14"/>
    </sheetView>
  </sheetViews>
  <sheetFormatPr defaultColWidth="10" defaultRowHeight="13.5"/>
  <cols>
    <col min="1" max="1" width="26.5" style="101" customWidth="1"/>
    <col min="2" max="2" width="13.6333333333333" style="160" customWidth="1"/>
    <col min="3" max="3" width="15.5" style="160" customWidth="1"/>
    <col min="4" max="4" width="12.6333333333333" style="101" customWidth="1"/>
    <col min="5" max="5" width="11.75" style="101" customWidth="1"/>
    <col min="6" max="6" width="12.5" style="101" customWidth="1"/>
    <col min="7" max="7" width="12.8833333333333" style="101" customWidth="1"/>
    <col min="8" max="8" width="11" style="101" customWidth="1"/>
    <col min="9" max="9" width="11.5" style="101" customWidth="1"/>
    <col min="10" max="10" width="11.25" style="101" customWidth="1"/>
    <col min="11" max="11" width="8.88333333333333" style="101" customWidth="1"/>
    <col min="12" max="12" width="12.1333333333333" style="101" customWidth="1"/>
    <col min="13" max="14" width="9.38333333333333" style="101" customWidth="1"/>
    <col min="15" max="15" width="10" style="101" customWidth="1"/>
    <col min="16" max="16" width="11.1333333333333" style="101" customWidth="1"/>
    <col min="17" max="17" width="9.25" style="101" customWidth="1"/>
    <col min="18" max="18" width="10" style="101" customWidth="1"/>
    <col min="19" max="19" width="11.3833333333333" style="101" customWidth="1"/>
    <col min="20" max="20" width="10.5" style="101" customWidth="1"/>
    <col min="21" max="21" width="11.3833333333333" style="101" customWidth="1"/>
    <col min="22" max="22" width="12.5" style="101" customWidth="1"/>
    <col min="23" max="16384" width="10" style="101"/>
  </cols>
  <sheetData>
    <row r="1" ht="21" customHeight="1" spans="1:3">
      <c r="A1" s="117" t="s">
        <v>80</v>
      </c>
      <c r="B1" s="161"/>
      <c r="C1" s="117"/>
    </row>
    <row r="2" ht="29.45" customHeight="1" spans="1:22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ht="14.25" customHeight="1" spans="1:22">
      <c r="A3" s="54"/>
      <c r="B3" s="54"/>
      <c r="C3" s="54"/>
      <c r="N3" s="176"/>
      <c r="V3" s="176" t="s">
        <v>2</v>
      </c>
    </row>
    <row r="4" s="101" customFormat="1" ht="14.25" customHeight="1" spans="1:22">
      <c r="A4" s="55" t="s">
        <v>59</v>
      </c>
      <c r="B4" s="56" t="s">
        <v>82</v>
      </c>
      <c r="C4" s="162"/>
      <c r="D4" s="61" t="s">
        <v>83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70" t="s">
        <v>5</v>
      </c>
    </row>
    <row r="5" s="101" customFormat="1" ht="18.95" customHeight="1" spans="1:22">
      <c r="A5" s="55"/>
      <c r="B5" s="58"/>
      <c r="C5" s="163"/>
      <c r="D5" s="61" t="s">
        <v>61</v>
      </c>
      <c r="E5" s="61" t="s">
        <v>84</v>
      </c>
      <c r="F5" s="61" t="s">
        <v>85</v>
      </c>
      <c r="G5" s="61" t="s">
        <v>86</v>
      </c>
      <c r="H5" s="61"/>
      <c r="I5" s="61"/>
      <c r="J5" s="61"/>
      <c r="K5" s="61"/>
      <c r="L5" s="61"/>
      <c r="M5" s="61"/>
      <c r="N5" s="61"/>
      <c r="O5" s="61"/>
      <c r="P5" s="61" t="s">
        <v>87</v>
      </c>
      <c r="Q5" s="61"/>
      <c r="R5" s="61"/>
      <c r="S5" s="61" t="s">
        <v>88</v>
      </c>
      <c r="T5" s="61"/>
      <c r="U5" s="61"/>
      <c r="V5" s="70"/>
    </row>
    <row r="6" s="101" customFormat="1" ht="14.25" customHeight="1" spans="1:22">
      <c r="A6" s="55"/>
      <c r="B6" s="164"/>
      <c r="C6" s="165"/>
      <c r="D6" s="61"/>
      <c r="E6" s="61"/>
      <c r="F6" s="61"/>
      <c r="G6" s="61" t="s">
        <v>66</v>
      </c>
      <c r="H6" s="61"/>
      <c r="I6" s="61"/>
      <c r="J6" s="61" t="s">
        <v>67</v>
      </c>
      <c r="K6" s="61"/>
      <c r="L6" s="61"/>
      <c r="M6" s="61" t="s">
        <v>68</v>
      </c>
      <c r="N6" s="61"/>
      <c r="O6" s="61"/>
      <c r="P6" s="61"/>
      <c r="Q6" s="61"/>
      <c r="R6" s="61"/>
      <c r="S6" s="61"/>
      <c r="T6" s="61"/>
      <c r="U6" s="61"/>
      <c r="V6" s="70"/>
    </row>
    <row r="7" s="101" customFormat="1" ht="26.1" customHeight="1" spans="1:22">
      <c r="A7" s="57"/>
      <c r="B7" s="57" t="s">
        <v>89</v>
      </c>
      <c r="C7" s="56" t="s">
        <v>90</v>
      </c>
      <c r="D7" s="61"/>
      <c r="E7" s="61"/>
      <c r="F7" s="61"/>
      <c r="G7" s="61" t="s">
        <v>65</v>
      </c>
      <c r="H7" s="61" t="s">
        <v>91</v>
      </c>
      <c r="I7" s="61" t="s">
        <v>92</v>
      </c>
      <c r="J7" s="61" t="s">
        <v>65</v>
      </c>
      <c r="K7" s="61" t="s">
        <v>91</v>
      </c>
      <c r="L7" s="61" t="s">
        <v>92</v>
      </c>
      <c r="M7" s="61" t="s">
        <v>65</v>
      </c>
      <c r="N7" s="61" t="s">
        <v>91</v>
      </c>
      <c r="O7" s="61" t="s">
        <v>92</v>
      </c>
      <c r="P7" s="61" t="s">
        <v>65</v>
      </c>
      <c r="Q7" s="61" t="s">
        <v>91</v>
      </c>
      <c r="R7" s="61" t="s">
        <v>92</v>
      </c>
      <c r="S7" s="61" t="s">
        <v>65</v>
      </c>
      <c r="T7" s="61" t="s">
        <v>91</v>
      </c>
      <c r="U7" s="61" t="s">
        <v>92</v>
      </c>
      <c r="V7" s="70"/>
    </row>
    <row r="8" ht="35.65" customHeight="1" spans="1:22">
      <c r="A8" s="61" t="s">
        <v>74</v>
      </c>
      <c r="B8" s="61"/>
      <c r="C8" s="59"/>
      <c r="D8" s="61" t="s">
        <v>93</v>
      </c>
      <c r="E8" s="61" t="s">
        <v>94</v>
      </c>
      <c r="F8" s="61" t="s">
        <v>95</v>
      </c>
      <c r="G8" s="61" t="s">
        <v>96</v>
      </c>
      <c r="H8" s="61">
        <v>5</v>
      </c>
      <c r="I8" s="61">
        <v>6</v>
      </c>
      <c r="J8" s="61" t="s">
        <v>97</v>
      </c>
      <c r="K8" s="61">
        <v>8</v>
      </c>
      <c r="L8" s="61">
        <v>9</v>
      </c>
      <c r="M8" s="61" t="s">
        <v>98</v>
      </c>
      <c r="N8" s="61">
        <v>11</v>
      </c>
      <c r="O8" s="61">
        <v>12</v>
      </c>
      <c r="P8" s="61" t="s">
        <v>99</v>
      </c>
      <c r="Q8" s="61">
        <v>14</v>
      </c>
      <c r="R8" s="61">
        <v>15</v>
      </c>
      <c r="S8" s="61" t="s">
        <v>100</v>
      </c>
      <c r="T8" s="61">
        <v>17</v>
      </c>
      <c r="U8" s="61">
        <v>18</v>
      </c>
      <c r="V8" s="70"/>
    </row>
    <row r="9" s="158" customFormat="1" ht="30" customHeight="1" spans="1:22">
      <c r="A9" s="166" t="s">
        <v>101</v>
      </c>
      <c r="B9" s="62"/>
      <c r="C9" s="62"/>
      <c r="D9" s="167">
        <v>890.692548</v>
      </c>
      <c r="E9" s="167">
        <v>876.412548</v>
      </c>
      <c r="F9" s="167">
        <v>14.28</v>
      </c>
      <c r="G9" s="167">
        <v>890.692548</v>
      </c>
      <c r="H9" s="167">
        <v>876.412548</v>
      </c>
      <c r="I9" s="167">
        <v>14.28</v>
      </c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77"/>
    </row>
    <row r="10" ht="20.25" customHeight="1" spans="1:22">
      <c r="A10" s="166" t="s">
        <v>102</v>
      </c>
      <c r="B10" s="62"/>
      <c r="C10" s="62"/>
      <c r="D10" s="167">
        <f t="shared" ref="D10:I10" si="0">D11+D16+D20+D25</f>
        <v>890.692548</v>
      </c>
      <c r="E10" s="167">
        <f t="shared" si="0"/>
        <v>876.412548</v>
      </c>
      <c r="F10" s="167">
        <f t="shared" si="0"/>
        <v>14.28</v>
      </c>
      <c r="G10" s="167">
        <f t="shared" si="0"/>
        <v>890.692548</v>
      </c>
      <c r="H10" s="167">
        <f t="shared" si="0"/>
        <v>876.412548</v>
      </c>
      <c r="I10" s="167">
        <f t="shared" si="0"/>
        <v>14.28</v>
      </c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78"/>
    </row>
    <row r="11" s="159" customFormat="1" ht="20.25" customHeight="1" spans="1:22">
      <c r="A11" s="168" t="s">
        <v>102</v>
      </c>
      <c r="B11" s="169">
        <v>201</v>
      </c>
      <c r="C11" s="170" t="s">
        <v>103</v>
      </c>
      <c r="D11" s="167">
        <v>721.61</v>
      </c>
      <c r="E11" s="167">
        <v>707.33</v>
      </c>
      <c r="F11" s="167">
        <v>14.28</v>
      </c>
      <c r="G11" s="167">
        <v>721.61</v>
      </c>
      <c r="H11" s="167">
        <v>707.33</v>
      </c>
      <c r="I11" s="167">
        <v>14.28</v>
      </c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79"/>
    </row>
    <row r="12" s="159" customFormat="1" ht="20.25" customHeight="1" spans="1:22">
      <c r="A12" s="168" t="s">
        <v>102</v>
      </c>
      <c r="B12" s="169">
        <v>20133</v>
      </c>
      <c r="C12" s="171" t="s">
        <v>104</v>
      </c>
      <c r="D12" s="167">
        <v>721.61</v>
      </c>
      <c r="E12" s="167">
        <v>707.33</v>
      </c>
      <c r="F12" s="167">
        <v>14.28</v>
      </c>
      <c r="G12" s="167">
        <f>H12+I12</f>
        <v>721.61</v>
      </c>
      <c r="H12" s="167">
        <f>H13+H15</f>
        <v>707.33</v>
      </c>
      <c r="I12" s="167">
        <f>I14+I15</f>
        <v>14.28</v>
      </c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79"/>
    </row>
    <row r="13" s="159" customFormat="1" ht="20.25" customHeight="1" spans="1:22">
      <c r="A13" s="168" t="s">
        <v>102</v>
      </c>
      <c r="B13" s="172">
        <v>2013301</v>
      </c>
      <c r="C13" s="173" t="s">
        <v>105</v>
      </c>
      <c r="D13" s="63">
        <v>615.02</v>
      </c>
      <c r="E13" s="63">
        <v>615.02</v>
      </c>
      <c r="F13" s="63"/>
      <c r="G13" s="63">
        <f>H13+I13</f>
        <v>615.02</v>
      </c>
      <c r="H13" s="63">
        <v>615.02</v>
      </c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79"/>
    </row>
    <row r="14" s="159" customFormat="1" ht="20.25" customHeight="1" spans="1:22">
      <c r="A14" s="168" t="s">
        <v>102</v>
      </c>
      <c r="B14" s="173" t="s">
        <v>106</v>
      </c>
      <c r="C14" s="173" t="s">
        <v>107</v>
      </c>
      <c r="D14" s="63">
        <v>14.28</v>
      </c>
      <c r="E14" s="63"/>
      <c r="F14" s="63">
        <v>14.28</v>
      </c>
      <c r="G14" s="63">
        <f>H14+I14</f>
        <v>14.28</v>
      </c>
      <c r="H14" s="63"/>
      <c r="I14" s="63">
        <v>14.28</v>
      </c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79"/>
    </row>
    <row r="15" s="159" customFormat="1" ht="20.25" customHeight="1" spans="1:22">
      <c r="A15" s="168" t="s">
        <v>102</v>
      </c>
      <c r="B15" s="173" t="s">
        <v>108</v>
      </c>
      <c r="C15" s="173" t="s">
        <v>109</v>
      </c>
      <c r="D15" s="63">
        <v>92.31</v>
      </c>
      <c r="E15" s="63">
        <v>92.31</v>
      </c>
      <c r="F15" s="63"/>
      <c r="G15" s="63">
        <f>H15+I15</f>
        <v>92.31</v>
      </c>
      <c r="H15" s="63">
        <v>92.31</v>
      </c>
      <c r="I15" s="63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79"/>
    </row>
    <row r="16" s="159" customFormat="1" ht="20.25" customHeight="1" spans="1:22">
      <c r="A16" s="168" t="s">
        <v>102</v>
      </c>
      <c r="B16" s="171" t="s">
        <v>110</v>
      </c>
      <c r="C16" s="171" t="s">
        <v>111</v>
      </c>
      <c r="D16" s="167">
        <v>77.77</v>
      </c>
      <c r="E16" s="167">
        <v>77.77</v>
      </c>
      <c r="F16" s="167"/>
      <c r="G16" s="167">
        <v>77.77</v>
      </c>
      <c r="H16" s="167">
        <v>77.77</v>
      </c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79"/>
    </row>
    <row r="17" s="159" customFormat="1" ht="20.25" customHeight="1" spans="1:22">
      <c r="A17" s="168" t="s">
        <v>102</v>
      </c>
      <c r="B17" s="171" t="s">
        <v>112</v>
      </c>
      <c r="C17" s="171" t="s">
        <v>113</v>
      </c>
      <c r="D17" s="167">
        <f>D18+D19</f>
        <v>77.77</v>
      </c>
      <c r="E17" s="167">
        <f>E18+E19</f>
        <v>77.77</v>
      </c>
      <c r="F17" s="167"/>
      <c r="G17" s="167">
        <f>G18+G19</f>
        <v>77.77</v>
      </c>
      <c r="H17" s="167">
        <f>H18+H19</f>
        <v>77.77</v>
      </c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79"/>
    </row>
    <row r="18" s="159" customFormat="1" ht="20.25" customHeight="1" spans="1:22">
      <c r="A18" s="168" t="s">
        <v>102</v>
      </c>
      <c r="B18" s="173" t="s">
        <v>114</v>
      </c>
      <c r="C18" s="173" t="s">
        <v>115</v>
      </c>
      <c r="D18" s="63">
        <v>13.88</v>
      </c>
      <c r="E18" s="63">
        <v>13.88</v>
      </c>
      <c r="F18" s="63"/>
      <c r="G18" s="63">
        <f>H18</f>
        <v>13.88</v>
      </c>
      <c r="H18" s="63">
        <v>13.88</v>
      </c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79"/>
    </row>
    <row r="19" s="159" customFormat="1" ht="20.25" customHeight="1" spans="1:22">
      <c r="A19" s="168" t="s">
        <v>102</v>
      </c>
      <c r="B19" s="173" t="s">
        <v>116</v>
      </c>
      <c r="C19" s="174" t="s">
        <v>117</v>
      </c>
      <c r="D19" s="63">
        <v>63.89</v>
      </c>
      <c r="E19" s="63">
        <v>63.89</v>
      </c>
      <c r="F19" s="63"/>
      <c r="G19" s="63">
        <f>H19</f>
        <v>63.89</v>
      </c>
      <c r="H19" s="63">
        <v>63.89</v>
      </c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79"/>
    </row>
    <row r="20" s="159" customFormat="1" ht="20.25" customHeight="1" spans="1:22">
      <c r="A20" s="168" t="s">
        <v>102</v>
      </c>
      <c r="B20" s="171" t="s">
        <v>118</v>
      </c>
      <c r="C20" s="171" t="s">
        <v>119</v>
      </c>
      <c r="D20" s="167">
        <v>31.462548</v>
      </c>
      <c r="E20" s="167">
        <v>31.462548</v>
      </c>
      <c r="F20" s="167"/>
      <c r="G20" s="167">
        <v>31.462548</v>
      </c>
      <c r="H20" s="167">
        <v>31.462548</v>
      </c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79"/>
    </row>
    <row r="21" s="159" customFormat="1" ht="20.25" customHeight="1" spans="1:22">
      <c r="A21" s="168" t="s">
        <v>102</v>
      </c>
      <c r="B21" s="171" t="s">
        <v>120</v>
      </c>
      <c r="C21" s="171" t="s">
        <v>121</v>
      </c>
      <c r="D21" s="167">
        <f>D22+D23+D24</f>
        <v>31.46</v>
      </c>
      <c r="E21" s="167">
        <v>31.46</v>
      </c>
      <c r="F21" s="167"/>
      <c r="G21" s="167">
        <f>G22+G23+G24</f>
        <v>31.46</v>
      </c>
      <c r="H21" s="167">
        <f>H22+H23+H24</f>
        <v>31.46</v>
      </c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79"/>
    </row>
    <row r="22" s="159" customFormat="1" ht="20.25" customHeight="1" spans="1:22">
      <c r="A22" s="168" t="s">
        <v>102</v>
      </c>
      <c r="B22" s="173" t="s">
        <v>122</v>
      </c>
      <c r="C22" s="173" t="s">
        <v>123</v>
      </c>
      <c r="D22" s="63">
        <v>5.75</v>
      </c>
      <c r="E22" s="63">
        <v>5.75</v>
      </c>
      <c r="F22" s="63"/>
      <c r="G22" s="63">
        <f>H22+I22</f>
        <v>5.75</v>
      </c>
      <c r="H22" s="63">
        <v>5.75</v>
      </c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79"/>
    </row>
    <row r="23" s="159" customFormat="1" ht="20.25" customHeight="1" spans="1:22">
      <c r="A23" s="168" t="s">
        <v>102</v>
      </c>
      <c r="B23" s="173" t="s">
        <v>124</v>
      </c>
      <c r="C23" s="173" t="s">
        <v>125</v>
      </c>
      <c r="D23" s="63">
        <v>22.13</v>
      </c>
      <c r="E23" s="63">
        <v>22.13</v>
      </c>
      <c r="F23" s="63"/>
      <c r="G23" s="63">
        <f>H23+I23</f>
        <v>22.13</v>
      </c>
      <c r="H23" s="63">
        <v>22.13</v>
      </c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79"/>
    </row>
    <row r="24" s="159" customFormat="1" ht="20.25" customHeight="1" spans="1:22">
      <c r="A24" s="168" t="s">
        <v>102</v>
      </c>
      <c r="B24" s="173" t="s">
        <v>126</v>
      </c>
      <c r="C24" s="173" t="s">
        <v>127</v>
      </c>
      <c r="D24" s="63">
        <v>3.58</v>
      </c>
      <c r="E24" s="63">
        <v>3.58</v>
      </c>
      <c r="F24" s="63"/>
      <c r="G24" s="63">
        <f>H24+I24</f>
        <v>3.58</v>
      </c>
      <c r="H24" s="63">
        <v>3.58</v>
      </c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79"/>
    </row>
    <row r="25" s="159" customFormat="1" ht="20.25" customHeight="1" spans="1:22">
      <c r="A25" s="168" t="s">
        <v>102</v>
      </c>
      <c r="B25" s="62" t="s">
        <v>128</v>
      </c>
      <c r="C25" s="62" t="s">
        <v>129</v>
      </c>
      <c r="D25" s="167">
        <v>59.85</v>
      </c>
      <c r="E25" s="167">
        <v>59.85</v>
      </c>
      <c r="F25" s="167"/>
      <c r="G25" s="167">
        <v>59.85</v>
      </c>
      <c r="H25" s="167">
        <v>59.85</v>
      </c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79"/>
    </row>
    <row r="26" ht="20.25" customHeight="1" spans="1:22">
      <c r="A26" s="168" t="s">
        <v>102</v>
      </c>
      <c r="B26" s="62" t="s">
        <v>130</v>
      </c>
      <c r="C26" s="62" t="s">
        <v>131</v>
      </c>
      <c r="D26" s="167">
        <v>59.85</v>
      </c>
      <c r="E26" s="167">
        <v>59.85</v>
      </c>
      <c r="F26" s="167"/>
      <c r="G26" s="167">
        <v>59.85</v>
      </c>
      <c r="H26" s="167">
        <v>59.85</v>
      </c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78"/>
    </row>
    <row r="27" ht="20.25" customHeight="1" spans="1:22">
      <c r="A27" s="168" t="s">
        <v>102</v>
      </c>
      <c r="B27" s="175" t="s">
        <v>132</v>
      </c>
      <c r="C27" s="175" t="s">
        <v>133</v>
      </c>
      <c r="D27" s="63">
        <v>59.85</v>
      </c>
      <c r="E27" s="63">
        <v>59.85</v>
      </c>
      <c r="F27" s="63"/>
      <c r="G27" s="63">
        <f>H27</f>
        <v>59.85</v>
      </c>
      <c r="H27" s="63">
        <v>59.85</v>
      </c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78"/>
    </row>
    <row r="28" spans="1:1">
      <c r="A28" s="67" t="s">
        <v>56</v>
      </c>
    </row>
  </sheetData>
  <mergeCells count="16">
    <mergeCell ref="A2:V2"/>
    <mergeCell ref="A3:C3"/>
    <mergeCell ref="D4:U4"/>
    <mergeCell ref="G5:O5"/>
    <mergeCell ref="G6:I6"/>
    <mergeCell ref="J6:L6"/>
    <mergeCell ref="M6:O6"/>
    <mergeCell ref="A8:C8"/>
    <mergeCell ref="A4:A7"/>
    <mergeCell ref="D5:D7"/>
    <mergeCell ref="E5:E7"/>
    <mergeCell ref="F5:F7"/>
    <mergeCell ref="V4:V8"/>
    <mergeCell ref="B4:C6"/>
    <mergeCell ref="P5:R6"/>
    <mergeCell ref="S5:U6"/>
  </mergeCells>
  <pageMargins left="0.75" right="0.75" top="1" bottom="1" header="0.5" footer="0.5"/>
  <pageSetup paperSize="9" scale="50" orientation="landscape"/>
  <headerFooter/>
  <ignoredErrors>
    <ignoredError sqref="B14:B15" numberStoredAsText="1"/>
    <ignoredError sqref="G13:G15 G22:G24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view="pageBreakPreview" zoomScaleNormal="100" workbookViewId="0">
      <selection activeCell="H16" sqref="H16:H17"/>
    </sheetView>
  </sheetViews>
  <sheetFormatPr defaultColWidth="10" defaultRowHeight="13.5"/>
  <cols>
    <col min="1" max="1" width="28" customWidth="1"/>
    <col min="2" max="2" width="21.6333333333333" customWidth="1"/>
    <col min="3" max="3" width="10.75" customWidth="1"/>
    <col min="4" max="4" width="16.8833333333333" customWidth="1"/>
    <col min="5" max="5" width="8.75" customWidth="1"/>
    <col min="6" max="6" width="13.5" customWidth="1"/>
    <col min="7" max="7" width="12.75" customWidth="1"/>
    <col min="8" max="8" width="11.1333333333333" customWidth="1"/>
    <col min="9" max="9" width="11.5" customWidth="1"/>
    <col min="10" max="10" width="9" customWidth="1"/>
    <col min="11" max="11" width="9.25" customWidth="1"/>
    <col min="12" max="12" width="10" customWidth="1"/>
    <col min="13" max="13" width="12.8833333333333" customWidth="1"/>
    <col min="14" max="14" width="10.3833333333333" customWidth="1"/>
    <col min="15" max="15" width="9.63333333333333" customWidth="1"/>
    <col min="16" max="16" width="7.88333333333333" customWidth="1"/>
    <col min="17" max="17" width="7.63333333333333" customWidth="1"/>
    <col min="18" max="18" width="12" customWidth="1"/>
  </cols>
  <sheetData>
    <row r="1" ht="21" customHeight="1" spans="1:4">
      <c r="A1" s="117" t="s">
        <v>134</v>
      </c>
      <c r="B1" s="141"/>
      <c r="C1" s="141"/>
      <c r="D1" s="141"/>
    </row>
    <row r="2" ht="31.35" customHeight="1" spans="1:19">
      <c r="A2" s="125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ht="14.25" customHeight="1" spans="1:19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S3" s="109" t="s">
        <v>2</v>
      </c>
    </row>
    <row r="4" ht="25" customHeight="1" spans="1:19">
      <c r="A4" s="105" t="s">
        <v>59</v>
      </c>
      <c r="B4" s="57" t="s">
        <v>136</v>
      </c>
      <c r="C4" s="56" t="s">
        <v>137</v>
      </c>
      <c r="D4" s="118"/>
      <c r="E4" s="55" t="s">
        <v>138</v>
      </c>
      <c r="F4" s="55"/>
      <c r="G4" s="55" t="s">
        <v>139</v>
      </c>
      <c r="H4" s="55" t="s">
        <v>86</v>
      </c>
      <c r="I4" s="55"/>
      <c r="J4" s="55"/>
      <c r="K4" s="55"/>
      <c r="L4" s="55" t="s">
        <v>87</v>
      </c>
      <c r="M4" s="55" t="s">
        <v>88</v>
      </c>
      <c r="N4" s="55"/>
      <c r="O4" s="55"/>
      <c r="P4" s="55"/>
      <c r="Q4" s="55"/>
      <c r="R4" s="69"/>
      <c r="S4" s="99" t="s">
        <v>5</v>
      </c>
    </row>
    <row r="5" ht="34.9" customHeight="1" spans="1:19">
      <c r="A5" s="105"/>
      <c r="B5" s="142"/>
      <c r="C5" s="55" t="s">
        <v>89</v>
      </c>
      <c r="D5" s="55" t="s">
        <v>90</v>
      </c>
      <c r="E5" s="55" t="s">
        <v>89</v>
      </c>
      <c r="F5" s="55" t="s">
        <v>90</v>
      </c>
      <c r="G5" s="55"/>
      <c r="H5" s="55" t="s">
        <v>65</v>
      </c>
      <c r="I5" s="55" t="s">
        <v>66</v>
      </c>
      <c r="J5" s="55" t="s">
        <v>67</v>
      </c>
      <c r="K5" s="55" t="s">
        <v>68</v>
      </c>
      <c r="L5" s="55"/>
      <c r="M5" s="55" t="s">
        <v>65</v>
      </c>
      <c r="N5" s="55" t="s">
        <v>69</v>
      </c>
      <c r="O5" s="55" t="s">
        <v>70</v>
      </c>
      <c r="P5" s="55" t="s">
        <v>71</v>
      </c>
      <c r="Q5" s="55" t="s">
        <v>72</v>
      </c>
      <c r="R5" s="69" t="s">
        <v>73</v>
      </c>
      <c r="S5" s="99"/>
    </row>
    <row r="6" ht="24.95" customHeight="1" spans="1:19">
      <c r="A6" s="105" t="s">
        <v>74</v>
      </c>
      <c r="B6" s="105"/>
      <c r="C6" s="105"/>
      <c r="D6" s="105"/>
      <c r="E6" s="105"/>
      <c r="F6" s="105"/>
      <c r="G6" s="105" t="s">
        <v>75</v>
      </c>
      <c r="H6" s="105" t="s">
        <v>76</v>
      </c>
      <c r="I6" s="105">
        <v>3</v>
      </c>
      <c r="J6" s="105">
        <v>4</v>
      </c>
      <c r="K6" s="105">
        <v>5</v>
      </c>
      <c r="L6" s="105">
        <v>6</v>
      </c>
      <c r="M6" s="105" t="s">
        <v>77</v>
      </c>
      <c r="N6" s="105">
        <v>8</v>
      </c>
      <c r="O6" s="105">
        <v>9</v>
      </c>
      <c r="P6" s="105">
        <v>10</v>
      </c>
      <c r="Q6" s="105">
        <v>11</v>
      </c>
      <c r="R6" s="138">
        <v>12</v>
      </c>
      <c r="S6" s="99"/>
    </row>
    <row r="7" spans="1:19">
      <c r="A7" s="143" t="s">
        <v>101</v>
      </c>
      <c r="B7" s="132"/>
      <c r="C7" s="144"/>
      <c r="D7" s="144"/>
      <c r="E7" s="145"/>
      <c r="F7" s="133"/>
      <c r="G7" s="146">
        <v>876.41</v>
      </c>
      <c r="H7" s="146">
        <v>876.41</v>
      </c>
      <c r="I7" s="146">
        <f>I8+I27</f>
        <v>876.41</v>
      </c>
      <c r="J7" s="146"/>
      <c r="K7" s="146"/>
      <c r="L7" s="146"/>
      <c r="M7" s="146"/>
      <c r="N7" s="146"/>
      <c r="O7" s="146"/>
      <c r="P7" s="146"/>
      <c r="Q7" s="146"/>
      <c r="R7" s="157"/>
      <c r="S7" s="100"/>
    </row>
    <row r="8" spans="1:19">
      <c r="A8" s="147" t="s">
        <v>102</v>
      </c>
      <c r="B8" s="132" t="s">
        <v>140</v>
      </c>
      <c r="C8" s="100"/>
      <c r="D8" s="100"/>
      <c r="E8" s="148"/>
      <c r="F8" s="148"/>
      <c r="G8" s="146">
        <v>780.83</v>
      </c>
      <c r="H8" s="146">
        <v>780.83</v>
      </c>
      <c r="I8" s="146">
        <f>I10+I11+I12+I14+I19+I23+I26+I21+I13+I25+I16+I17+I18+I20+I15</f>
        <v>780.83</v>
      </c>
      <c r="J8" s="146"/>
      <c r="K8" s="146"/>
      <c r="L8" s="146"/>
      <c r="M8" s="146"/>
      <c r="N8" s="146"/>
      <c r="O8" s="146"/>
      <c r="P8" s="146"/>
      <c r="Q8" s="146"/>
      <c r="R8" s="157"/>
      <c r="S8" s="100"/>
    </row>
    <row r="9" spans="1:19">
      <c r="A9" s="147" t="s">
        <v>102</v>
      </c>
      <c r="B9" s="132" t="s">
        <v>140</v>
      </c>
      <c r="C9" s="100"/>
      <c r="D9" s="100"/>
      <c r="E9" s="148">
        <v>301</v>
      </c>
      <c r="F9" s="148" t="s">
        <v>141</v>
      </c>
      <c r="G9" s="146">
        <v>756.01</v>
      </c>
      <c r="H9" s="146">
        <v>756.01</v>
      </c>
      <c r="I9" s="146">
        <f>I10+I11+I12+I14+I19+I21+I13+I15+I16+I17+I18+I20</f>
        <v>756.01</v>
      </c>
      <c r="J9" s="146"/>
      <c r="K9" s="146"/>
      <c r="L9" s="146"/>
      <c r="M9" s="146"/>
      <c r="N9" s="146"/>
      <c r="O9" s="146"/>
      <c r="P9" s="146"/>
      <c r="Q9" s="146"/>
      <c r="R9" s="157"/>
      <c r="S9" s="100"/>
    </row>
    <row r="10" spans="1:19">
      <c r="A10" s="147" t="s">
        <v>102</v>
      </c>
      <c r="B10" s="132" t="s">
        <v>140</v>
      </c>
      <c r="C10" s="144">
        <v>2013301</v>
      </c>
      <c r="D10" s="136" t="s">
        <v>107</v>
      </c>
      <c r="E10" s="149">
        <v>30101</v>
      </c>
      <c r="F10" s="134" t="s">
        <v>142</v>
      </c>
      <c r="G10" s="150">
        <v>218.22</v>
      </c>
      <c r="H10" s="150">
        <v>218.22</v>
      </c>
      <c r="I10" s="150">
        <v>218.22</v>
      </c>
      <c r="J10" s="146"/>
      <c r="K10" s="146"/>
      <c r="L10" s="146"/>
      <c r="M10" s="146"/>
      <c r="N10" s="146"/>
      <c r="O10" s="146"/>
      <c r="P10" s="146"/>
      <c r="Q10" s="146"/>
      <c r="R10" s="157"/>
      <c r="S10" s="100"/>
    </row>
    <row r="11" spans="1:19">
      <c r="A11" s="147" t="s">
        <v>102</v>
      </c>
      <c r="B11" s="132" t="s">
        <v>140</v>
      </c>
      <c r="C11" s="144">
        <v>2013301</v>
      </c>
      <c r="D11" s="136" t="s">
        <v>107</v>
      </c>
      <c r="E11" s="149">
        <v>30102</v>
      </c>
      <c r="F11" s="134" t="s">
        <v>143</v>
      </c>
      <c r="G11" s="150">
        <v>132.02</v>
      </c>
      <c r="H11" s="150">
        <v>132.02</v>
      </c>
      <c r="I11" s="150">
        <v>132.02</v>
      </c>
      <c r="J11" s="146"/>
      <c r="K11" s="146"/>
      <c r="L11" s="146"/>
      <c r="M11" s="146"/>
      <c r="N11" s="146"/>
      <c r="O11" s="146"/>
      <c r="P11" s="146"/>
      <c r="Q11" s="146"/>
      <c r="R11" s="157"/>
      <c r="S11" s="100"/>
    </row>
    <row r="12" spans="1:19">
      <c r="A12" s="147" t="s">
        <v>102</v>
      </c>
      <c r="B12" s="132" t="s">
        <v>140</v>
      </c>
      <c r="C12" s="144">
        <v>2013301</v>
      </c>
      <c r="D12" s="136" t="s">
        <v>107</v>
      </c>
      <c r="E12" s="149">
        <v>30103</v>
      </c>
      <c r="F12" s="134" t="s">
        <v>144</v>
      </c>
      <c r="G12" s="150">
        <v>42.25</v>
      </c>
      <c r="H12" s="150">
        <v>42.25</v>
      </c>
      <c r="I12" s="150">
        <v>42.25</v>
      </c>
      <c r="J12" s="146"/>
      <c r="K12" s="146"/>
      <c r="L12" s="146"/>
      <c r="M12" s="146"/>
      <c r="N12" s="146"/>
      <c r="O12" s="146"/>
      <c r="P12" s="146"/>
      <c r="Q12" s="146"/>
      <c r="R12" s="157"/>
      <c r="S12" s="100"/>
    </row>
    <row r="13" spans="1:19">
      <c r="A13" s="147" t="s">
        <v>102</v>
      </c>
      <c r="B13" s="132" t="s">
        <v>140</v>
      </c>
      <c r="C13" s="144">
        <v>2080501</v>
      </c>
      <c r="D13" s="136" t="s">
        <v>115</v>
      </c>
      <c r="E13" s="149">
        <v>30103</v>
      </c>
      <c r="F13" s="134" t="s">
        <v>144</v>
      </c>
      <c r="G13" s="150">
        <v>1.3</v>
      </c>
      <c r="H13" s="150">
        <v>1.3</v>
      </c>
      <c r="I13" s="150">
        <v>1.3</v>
      </c>
      <c r="J13" s="146"/>
      <c r="K13" s="146"/>
      <c r="L13" s="146"/>
      <c r="M13" s="146"/>
      <c r="N13" s="146"/>
      <c r="O13" s="146"/>
      <c r="P13" s="146"/>
      <c r="Q13" s="146"/>
      <c r="R13" s="157"/>
      <c r="S13" s="100"/>
    </row>
    <row r="14" spans="1:19">
      <c r="A14" s="147" t="s">
        <v>102</v>
      </c>
      <c r="B14" s="132" t="s">
        <v>140</v>
      </c>
      <c r="C14" s="144">
        <v>2013301</v>
      </c>
      <c r="D14" s="136" t="s">
        <v>107</v>
      </c>
      <c r="E14" s="149">
        <v>30107</v>
      </c>
      <c r="F14" s="134" t="s">
        <v>145</v>
      </c>
      <c r="G14" s="150">
        <v>110.66</v>
      </c>
      <c r="H14" s="150">
        <v>110.66</v>
      </c>
      <c r="I14" s="150">
        <v>110.66</v>
      </c>
      <c r="J14" s="146"/>
      <c r="K14" s="146"/>
      <c r="L14" s="146"/>
      <c r="M14" s="146"/>
      <c r="N14" s="146"/>
      <c r="O14" s="146"/>
      <c r="P14" s="146"/>
      <c r="Q14" s="146"/>
      <c r="R14" s="157"/>
      <c r="S14" s="100"/>
    </row>
    <row r="15" spans="1:19">
      <c r="A15" s="147" t="s">
        <v>102</v>
      </c>
      <c r="B15" s="132" t="s">
        <v>140</v>
      </c>
      <c r="C15" s="144">
        <v>2080505</v>
      </c>
      <c r="D15" s="136" t="s">
        <v>117</v>
      </c>
      <c r="E15" s="149">
        <v>30108</v>
      </c>
      <c r="F15" s="136" t="s">
        <v>117</v>
      </c>
      <c r="G15" s="150">
        <v>63.89</v>
      </c>
      <c r="H15" s="150">
        <v>63.89</v>
      </c>
      <c r="I15" s="150">
        <v>63.89</v>
      </c>
      <c r="J15" s="146"/>
      <c r="K15" s="146"/>
      <c r="L15" s="146"/>
      <c r="M15" s="146"/>
      <c r="N15" s="146"/>
      <c r="O15" s="146"/>
      <c r="P15" s="146"/>
      <c r="Q15" s="146"/>
      <c r="R15" s="157"/>
      <c r="S15" s="100"/>
    </row>
    <row r="16" spans="1:19">
      <c r="A16" s="147" t="s">
        <v>102</v>
      </c>
      <c r="B16" s="132" t="s">
        <v>140</v>
      </c>
      <c r="C16" s="144">
        <v>2101101</v>
      </c>
      <c r="D16" s="136" t="s">
        <v>123</v>
      </c>
      <c r="E16" s="149">
        <v>30110</v>
      </c>
      <c r="F16" s="134" t="s">
        <v>146</v>
      </c>
      <c r="G16" s="150">
        <v>5.75</v>
      </c>
      <c r="H16" s="150">
        <v>5.75</v>
      </c>
      <c r="I16" s="150">
        <v>5.75</v>
      </c>
      <c r="J16" s="146"/>
      <c r="K16" s="146"/>
      <c r="L16" s="146"/>
      <c r="M16" s="146"/>
      <c r="N16" s="146"/>
      <c r="O16" s="146"/>
      <c r="P16" s="146"/>
      <c r="Q16" s="146"/>
      <c r="R16" s="157"/>
      <c r="S16" s="100"/>
    </row>
    <row r="17" spans="1:19">
      <c r="A17" s="147" t="s">
        <v>102</v>
      </c>
      <c r="B17" s="132" t="s">
        <v>140</v>
      </c>
      <c r="C17" s="144">
        <v>2101102</v>
      </c>
      <c r="D17" s="136" t="s">
        <v>125</v>
      </c>
      <c r="E17" s="149">
        <v>30110</v>
      </c>
      <c r="F17" s="134" t="s">
        <v>146</v>
      </c>
      <c r="G17" s="150">
        <v>22.13</v>
      </c>
      <c r="H17" s="150">
        <v>22.13</v>
      </c>
      <c r="I17" s="150">
        <v>22.13</v>
      </c>
      <c r="J17" s="146"/>
      <c r="K17" s="146"/>
      <c r="L17" s="146"/>
      <c r="M17" s="146"/>
      <c r="N17" s="146"/>
      <c r="O17" s="146"/>
      <c r="P17" s="146"/>
      <c r="Q17" s="146"/>
      <c r="R17" s="157"/>
      <c r="S17" s="100"/>
    </row>
    <row r="18" spans="1:19">
      <c r="A18" s="147" t="s">
        <v>102</v>
      </c>
      <c r="B18" s="132" t="s">
        <v>140</v>
      </c>
      <c r="C18" s="144">
        <v>2101103</v>
      </c>
      <c r="D18" s="136" t="s">
        <v>127</v>
      </c>
      <c r="E18" s="149">
        <v>30111</v>
      </c>
      <c r="F18" s="134" t="s">
        <v>147</v>
      </c>
      <c r="G18" s="150">
        <v>3.58</v>
      </c>
      <c r="H18" s="150">
        <v>3.58</v>
      </c>
      <c r="I18" s="150">
        <v>3.58</v>
      </c>
      <c r="J18" s="146"/>
      <c r="K18" s="146"/>
      <c r="L18" s="146"/>
      <c r="M18" s="146"/>
      <c r="N18" s="146"/>
      <c r="O18" s="146"/>
      <c r="P18" s="146"/>
      <c r="Q18" s="146"/>
      <c r="R18" s="157"/>
      <c r="S18" s="100"/>
    </row>
    <row r="19" spans="1:19">
      <c r="A19" s="147" t="s">
        <v>102</v>
      </c>
      <c r="B19" s="132" t="s">
        <v>140</v>
      </c>
      <c r="C19" s="144">
        <v>2013301</v>
      </c>
      <c r="D19" s="136" t="s">
        <v>107</v>
      </c>
      <c r="E19" s="149">
        <v>30112</v>
      </c>
      <c r="F19" s="134" t="s">
        <v>148</v>
      </c>
      <c r="G19" s="150">
        <v>4.05</v>
      </c>
      <c r="H19" s="150">
        <v>4.05</v>
      </c>
      <c r="I19" s="150">
        <v>4.05</v>
      </c>
      <c r="J19" s="146"/>
      <c r="K19" s="146"/>
      <c r="L19" s="146"/>
      <c r="M19" s="146"/>
      <c r="N19" s="146"/>
      <c r="O19" s="146"/>
      <c r="P19" s="146"/>
      <c r="Q19" s="146"/>
      <c r="R19" s="157"/>
      <c r="S19" s="100"/>
    </row>
    <row r="20" spans="1:19">
      <c r="A20" s="147" t="s">
        <v>102</v>
      </c>
      <c r="B20" s="132" t="s">
        <v>140</v>
      </c>
      <c r="C20" s="144">
        <v>2210201</v>
      </c>
      <c r="D20" s="136" t="s">
        <v>149</v>
      </c>
      <c r="E20" s="149">
        <v>30113</v>
      </c>
      <c r="F20" s="134" t="s">
        <v>149</v>
      </c>
      <c r="G20" s="150">
        <v>59.85</v>
      </c>
      <c r="H20" s="150">
        <v>59.85</v>
      </c>
      <c r="I20" s="150">
        <v>59.85</v>
      </c>
      <c r="J20" s="146"/>
      <c r="K20" s="146"/>
      <c r="L20" s="146"/>
      <c r="M20" s="146"/>
      <c r="N20" s="146"/>
      <c r="O20" s="146"/>
      <c r="P20" s="146"/>
      <c r="Q20" s="146"/>
      <c r="R20" s="157"/>
      <c r="S20" s="100"/>
    </row>
    <row r="21" spans="1:19">
      <c r="A21" s="147" t="s">
        <v>102</v>
      </c>
      <c r="B21" s="132" t="s">
        <v>140</v>
      </c>
      <c r="C21" s="144">
        <v>2013399</v>
      </c>
      <c r="D21" s="136" t="s">
        <v>150</v>
      </c>
      <c r="E21" s="149">
        <v>30199</v>
      </c>
      <c r="F21" s="134" t="s">
        <v>151</v>
      </c>
      <c r="G21" s="150">
        <v>92.31</v>
      </c>
      <c r="H21" s="150">
        <v>92.31</v>
      </c>
      <c r="I21" s="150">
        <v>92.31</v>
      </c>
      <c r="J21" s="146"/>
      <c r="K21" s="146"/>
      <c r="L21" s="146"/>
      <c r="M21" s="146"/>
      <c r="N21" s="146"/>
      <c r="O21" s="146"/>
      <c r="P21" s="146"/>
      <c r="Q21" s="146"/>
      <c r="R21" s="157"/>
      <c r="S21" s="100"/>
    </row>
    <row r="22" spans="1:19">
      <c r="A22" s="147" t="s">
        <v>102</v>
      </c>
      <c r="B22" s="132" t="s">
        <v>140</v>
      </c>
      <c r="C22" s="144"/>
      <c r="D22" s="136"/>
      <c r="E22" s="151">
        <v>302</v>
      </c>
      <c r="F22" s="152" t="s">
        <v>152</v>
      </c>
      <c r="G22" s="146">
        <v>11.28</v>
      </c>
      <c r="H22" s="146">
        <v>11.28</v>
      </c>
      <c r="I22" s="146">
        <v>11.28</v>
      </c>
      <c r="J22" s="146"/>
      <c r="K22" s="146"/>
      <c r="L22" s="146"/>
      <c r="M22" s="146"/>
      <c r="N22" s="146"/>
      <c r="O22" s="146"/>
      <c r="P22" s="146"/>
      <c r="Q22" s="146"/>
      <c r="R22" s="157"/>
      <c r="S22" s="100"/>
    </row>
    <row r="23" spans="1:19">
      <c r="A23" s="147" t="s">
        <v>102</v>
      </c>
      <c r="B23" s="132" t="s">
        <v>140</v>
      </c>
      <c r="C23" s="144">
        <v>2013301</v>
      </c>
      <c r="D23" s="136" t="s">
        <v>107</v>
      </c>
      <c r="E23" s="149">
        <v>30239</v>
      </c>
      <c r="F23" s="134" t="s">
        <v>153</v>
      </c>
      <c r="G23" s="150">
        <v>11.28</v>
      </c>
      <c r="H23" s="150">
        <v>11.28</v>
      </c>
      <c r="I23" s="150">
        <v>11.28</v>
      </c>
      <c r="J23" s="146"/>
      <c r="K23" s="146"/>
      <c r="L23" s="146"/>
      <c r="M23" s="146"/>
      <c r="N23" s="146"/>
      <c r="O23" s="146"/>
      <c r="P23" s="146"/>
      <c r="Q23" s="146"/>
      <c r="R23" s="157"/>
      <c r="S23" s="100"/>
    </row>
    <row r="24" spans="1:19">
      <c r="A24" s="147" t="s">
        <v>102</v>
      </c>
      <c r="B24" s="132" t="s">
        <v>140</v>
      </c>
      <c r="C24" s="144"/>
      <c r="D24" s="136"/>
      <c r="E24" s="153">
        <v>303</v>
      </c>
      <c r="F24" s="154" t="s">
        <v>154</v>
      </c>
      <c r="G24" s="146">
        <v>13.54</v>
      </c>
      <c r="H24" s="146">
        <v>13.54</v>
      </c>
      <c r="I24" s="146">
        <v>13.54</v>
      </c>
      <c r="J24" s="146"/>
      <c r="K24" s="146"/>
      <c r="L24" s="146"/>
      <c r="M24" s="146"/>
      <c r="N24" s="146"/>
      <c r="O24" s="146"/>
      <c r="P24" s="146"/>
      <c r="Q24" s="146"/>
      <c r="R24" s="157"/>
      <c r="S24" s="100"/>
    </row>
    <row r="25" spans="1:19">
      <c r="A25" s="147" t="s">
        <v>102</v>
      </c>
      <c r="B25" s="132" t="s">
        <v>140</v>
      </c>
      <c r="C25" s="144">
        <v>2080501</v>
      </c>
      <c r="D25" s="136" t="s">
        <v>115</v>
      </c>
      <c r="E25" s="149">
        <v>30302</v>
      </c>
      <c r="F25" s="134" t="s">
        <v>155</v>
      </c>
      <c r="G25" s="150">
        <v>12.58</v>
      </c>
      <c r="H25" s="150">
        <v>12.58</v>
      </c>
      <c r="I25" s="150">
        <v>12.58</v>
      </c>
      <c r="J25" s="146"/>
      <c r="K25" s="146"/>
      <c r="L25" s="146"/>
      <c r="M25" s="146"/>
      <c r="N25" s="146"/>
      <c r="O25" s="146"/>
      <c r="P25" s="146"/>
      <c r="Q25" s="146"/>
      <c r="R25" s="157"/>
      <c r="S25" s="100"/>
    </row>
    <row r="26" spans="1:19">
      <c r="A26" s="147" t="s">
        <v>102</v>
      </c>
      <c r="B26" s="132" t="s">
        <v>140</v>
      </c>
      <c r="C26" s="144">
        <v>2013301</v>
      </c>
      <c r="D26" s="136" t="s">
        <v>107</v>
      </c>
      <c r="E26" s="149">
        <v>30305</v>
      </c>
      <c r="F26" s="134" t="s">
        <v>156</v>
      </c>
      <c r="G26" s="150">
        <v>0.96</v>
      </c>
      <c r="H26" s="150">
        <v>0.96</v>
      </c>
      <c r="I26" s="150">
        <v>0.96</v>
      </c>
      <c r="J26" s="146"/>
      <c r="K26" s="146"/>
      <c r="L26" s="146"/>
      <c r="M26" s="146"/>
      <c r="N26" s="146"/>
      <c r="O26" s="146"/>
      <c r="P26" s="146"/>
      <c r="Q26" s="146"/>
      <c r="R26" s="157"/>
      <c r="S26" s="100"/>
    </row>
    <row r="27" spans="1:19">
      <c r="A27" s="147" t="s">
        <v>102</v>
      </c>
      <c r="B27" s="155" t="s">
        <v>157</v>
      </c>
      <c r="C27" s="144"/>
      <c r="D27" s="144"/>
      <c r="E27" s="156"/>
      <c r="F27" s="134"/>
      <c r="G27" s="146">
        <v>95.58</v>
      </c>
      <c r="H27" s="146">
        <v>95.58</v>
      </c>
      <c r="I27" s="146">
        <v>95.58</v>
      </c>
      <c r="J27" s="146"/>
      <c r="K27" s="146"/>
      <c r="L27" s="146"/>
      <c r="M27" s="146"/>
      <c r="N27" s="146"/>
      <c r="O27" s="146"/>
      <c r="P27" s="146"/>
      <c r="Q27" s="146"/>
      <c r="R27" s="157"/>
      <c r="S27" s="100"/>
    </row>
    <row r="28" spans="1:19">
      <c r="A28" s="147" t="s">
        <v>102</v>
      </c>
      <c r="B28" s="155" t="s">
        <v>157</v>
      </c>
      <c r="C28" s="144"/>
      <c r="D28" s="144"/>
      <c r="E28" s="148">
        <v>301</v>
      </c>
      <c r="F28" s="148" t="s">
        <v>141</v>
      </c>
      <c r="G28" s="146">
        <v>14.82</v>
      </c>
      <c r="H28" s="146">
        <v>14.82</v>
      </c>
      <c r="I28" s="146">
        <v>14.82</v>
      </c>
      <c r="J28" s="146"/>
      <c r="K28" s="146"/>
      <c r="L28" s="146"/>
      <c r="M28" s="146"/>
      <c r="N28" s="146"/>
      <c r="O28" s="146"/>
      <c r="P28" s="146"/>
      <c r="Q28" s="146"/>
      <c r="R28" s="157"/>
      <c r="S28" s="100"/>
    </row>
    <row r="29" spans="1:19">
      <c r="A29" s="147" t="s">
        <v>102</v>
      </c>
      <c r="B29" s="155" t="s">
        <v>157</v>
      </c>
      <c r="C29" s="144">
        <v>2013301</v>
      </c>
      <c r="D29" s="136" t="s">
        <v>107</v>
      </c>
      <c r="E29" s="156">
        <v>30106</v>
      </c>
      <c r="F29" s="134" t="s">
        <v>158</v>
      </c>
      <c r="G29" s="150">
        <v>11.13</v>
      </c>
      <c r="H29" s="150">
        <v>11.13</v>
      </c>
      <c r="I29" s="150">
        <v>11.13</v>
      </c>
      <c r="J29" s="146"/>
      <c r="K29" s="146"/>
      <c r="L29" s="146"/>
      <c r="M29" s="146"/>
      <c r="N29" s="146"/>
      <c r="O29" s="146"/>
      <c r="P29" s="146"/>
      <c r="Q29" s="146"/>
      <c r="R29" s="157"/>
      <c r="S29" s="100"/>
    </row>
    <row r="30" spans="1:19">
      <c r="A30" s="147" t="s">
        <v>102</v>
      </c>
      <c r="B30" s="155" t="s">
        <v>157</v>
      </c>
      <c r="C30" s="144">
        <v>2013301</v>
      </c>
      <c r="D30" s="136" t="s">
        <v>107</v>
      </c>
      <c r="E30" s="156">
        <v>30112</v>
      </c>
      <c r="F30" s="134" t="s">
        <v>148</v>
      </c>
      <c r="G30" s="150">
        <v>3.69</v>
      </c>
      <c r="H30" s="150">
        <v>3.69</v>
      </c>
      <c r="I30" s="150">
        <v>3.69</v>
      </c>
      <c r="J30" s="146"/>
      <c r="K30" s="146"/>
      <c r="L30" s="146"/>
      <c r="M30" s="146"/>
      <c r="N30" s="146"/>
      <c r="O30" s="146"/>
      <c r="P30" s="146"/>
      <c r="Q30" s="146"/>
      <c r="R30" s="157"/>
      <c r="S30" s="100"/>
    </row>
    <row r="31" spans="1:19">
      <c r="A31" s="147" t="s">
        <v>102</v>
      </c>
      <c r="B31" s="155" t="s">
        <v>157</v>
      </c>
      <c r="C31" s="144"/>
      <c r="D31" s="144"/>
      <c r="E31" s="151">
        <v>302</v>
      </c>
      <c r="F31" s="152" t="s">
        <v>152</v>
      </c>
      <c r="G31" s="146">
        <v>80.76</v>
      </c>
      <c r="H31" s="146">
        <v>80.76</v>
      </c>
      <c r="I31" s="146">
        <v>80.76</v>
      </c>
      <c r="J31" s="146"/>
      <c r="K31" s="146"/>
      <c r="L31" s="146"/>
      <c r="M31" s="146"/>
      <c r="N31" s="146"/>
      <c r="O31" s="146"/>
      <c r="P31" s="146"/>
      <c r="Q31" s="146"/>
      <c r="R31" s="157"/>
      <c r="S31" s="100"/>
    </row>
    <row r="32" spans="1:19">
      <c r="A32" s="147" t="s">
        <v>102</v>
      </c>
      <c r="B32" s="155" t="s">
        <v>157</v>
      </c>
      <c r="C32" s="144">
        <v>2013301</v>
      </c>
      <c r="D32" s="136" t="s">
        <v>107</v>
      </c>
      <c r="E32" s="156">
        <v>30201</v>
      </c>
      <c r="F32" s="134" t="s">
        <v>159</v>
      </c>
      <c r="G32" s="150">
        <v>40.41</v>
      </c>
      <c r="H32" s="150">
        <v>40.41</v>
      </c>
      <c r="I32" s="150">
        <v>40.41</v>
      </c>
      <c r="J32" s="146"/>
      <c r="K32" s="146"/>
      <c r="L32" s="146"/>
      <c r="M32" s="146"/>
      <c r="N32" s="146"/>
      <c r="O32" s="146"/>
      <c r="P32" s="146"/>
      <c r="Q32" s="146"/>
      <c r="R32" s="157"/>
      <c r="S32" s="100"/>
    </row>
    <row r="33" spans="1:19">
      <c r="A33" s="147" t="s">
        <v>102</v>
      </c>
      <c r="B33" s="155" t="s">
        <v>157</v>
      </c>
      <c r="C33" s="144">
        <v>2013301</v>
      </c>
      <c r="D33" s="136" t="s">
        <v>107</v>
      </c>
      <c r="E33" s="156">
        <v>30217</v>
      </c>
      <c r="F33" s="134" t="s">
        <v>160</v>
      </c>
      <c r="G33" s="150">
        <v>0.5</v>
      </c>
      <c r="H33" s="150">
        <v>0.5</v>
      </c>
      <c r="I33" s="150">
        <v>0.5</v>
      </c>
      <c r="J33" s="146"/>
      <c r="K33" s="146"/>
      <c r="L33" s="146"/>
      <c r="M33" s="146"/>
      <c r="N33" s="146"/>
      <c r="O33" s="146"/>
      <c r="P33" s="146"/>
      <c r="Q33" s="146"/>
      <c r="R33" s="157"/>
      <c r="S33" s="100"/>
    </row>
    <row r="34" spans="1:19">
      <c r="A34" s="147" t="s">
        <v>102</v>
      </c>
      <c r="B34" s="155" t="s">
        <v>157</v>
      </c>
      <c r="C34" s="144">
        <v>2013301</v>
      </c>
      <c r="D34" s="136" t="s">
        <v>107</v>
      </c>
      <c r="E34" s="156">
        <v>30228</v>
      </c>
      <c r="F34" s="134" t="s">
        <v>161</v>
      </c>
      <c r="G34" s="150">
        <v>9.19</v>
      </c>
      <c r="H34" s="150">
        <v>9.19</v>
      </c>
      <c r="I34" s="150">
        <v>9.19</v>
      </c>
      <c r="J34" s="146"/>
      <c r="K34" s="146"/>
      <c r="L34" s="146"/>
      <c r="M34" s="146"/>
      <c r="N34" s="146"/>
      <c r="O34" s="146"/>
      <c r="P34" s="146"/>
      <c r="Q34" s="146"/>
      <c r="R34" s="157"/>
      <c r="S34" s="100"/>
    </row>
    <row r="35" spans="1:19">
      <c r="A35" s="147" t="s">
        <v>102</v>
      </c>
      <c r="B35" s="155" t="s">
        <v>157</v>
      </c>
      <c r="C35" s="144">
        <v>2013301</v>
      </c>
      <c r="D35" s="136" t="s">
        <v>107</v>
      </c>
      <c r="E35" s="156">
        <v>30229</v>
      </c>
      <c r="F35" s="134" t="s">
        <v>162</v>
      </c>
      <c r="G35" s="150">
        <v>4.64</v>
      </c>
      <c r="H35" s="150">
        <v>4.64</v>
      </c>
      <c r="I35" s="150">
        <v>4.64</v>
      </c>
      <c r="J35" s="146"/>
      <c r="K35" s="146"/>
      <c r="L35" s="146"/>
      <c r="M35" s="146"/>
      <c r="N35" s="146"/>
      <c r="O35" s="146"/>
      <c r="P35" s="146"/>
      <c r="Q35" s="146"/>
      <c r="R35" s="157"/>
      <c r="S35" s="100"/>
    </row>
    <row r="36" spans="1:19">
      <c r="A36" s="147" t="s">
        <v>102</v>
      </c>
      <c r="B36" s="155" t="s">
        <v>157</v>
      </c>
      <c r="C36" s="144">
        <v>2013301</v>
      </c>
      <c r="D36" s="136" t="s">
        <v>107</v>
      </c>
      <c r="E36" s="156">
        <v>30231</v>
      </c>
      <c r="F36" s="134" t="s">
        <v>163</v>
      </c>
      <c r="G36" s="150">
        <v>13.6</v>
      </c>
      <c r="H36" s="150">
        <v>13.6</v>
      </c>
      <c r="I36" s="150">
        <v>13.6</v>
      </c>
      <c r="J36" s="146"/>
      <c r="K36" s="146"/>
      <c r="L36" s="146"/>
      <c r="M36" s="146"/>
      <c r="N36" s="146"/>
      <c r="O36" s="146"/>
      <c r="P36" s="146"/>
      <c r="Q36" s="146"/>
      <c r="R36" s="157"/>
      <c r="S36" s="100"/>
    </row>
    <row r="37" spans="1:19">
      <c r="A37" s="147" t="s">
        <v>102</v>
      </c>
      <c r="B37" s="155" t="s">
        <v>157</v>
      </c>
      <c r="C37" s="144">
        <v>2013301</v>
      </c>
      <c r="D37" s="136" t="s">
        <v>107</v>
      </c>
      <c r="E37" s="156">
        <v>30299</v>
      </c>
      <c r="F37" s="134" t="s">
        <v>164</v>
      </c>
      <c r="G37" s="150">
        <v>12.42</v>
      </c>
      <c r="H37" s="150">
        <v>12.42</v>
      </c>
      <c r="I37" s="150">
        <v>12.42</v>
      </c>
      <c r="J37" s="146"/>
      <c r="K37" s="146"/>
      <c r="L37" s="146"/>
      <c r="M37" s="146"/>
      <c r="N37" s="146"/>
      <c r="O37" s="146"/>
      <c r="P37" s="146"/>
      <c r="Q37" s="146"/>
      <c r="R37" s="157"/>
      <c r="S37" s="100"/>
    </row>
    <row r="38" spans="1:1">
      <c r="A38" s="67" t="s">
        <v>56</v>
      </c>
    </row>
  </sheetData>
  <mergeCells count="11">
    <mergeCell ref="A2:S2"/>
    <mergeCell ref="C4:D4"/>
    <mergeCell ref="E4:F4"/>
    <mergeCell ref="H4:K4"/>
    <mergeCell ref="M4:R4"/>
    <mergeCell ref="A6:F6"/>
    <mergeCell ref="A4:A5"/>
    <mergeCell ref="B4:B5"/>
    <mergeCell ref="G4:G5"/>
    <mergeCell ref="L4:L5"/>
    <mergeCell ref="S4:S6"/>
  </mergeCells>
  <pageMargins left="0.75" right="0.75" top="1" bottom="1" header="0.5" footer="0.5"/>
  <pageSetup paperSize="9" scale="5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view="pageBreakPreview" zoomScaleNormal="100" workbookViewId="0">
      <selection activeCell="E26" sqref="E26"/>
    </sheetView>
  </sheetViews>
  <sheetFormatPr defaultColWidth="10" defaultRowHeight="13.5"/>
  <cols>
    <col min="1" max="1" width="31.8833333333333" customWidth="1"/>
    <col min="2" max="2" width="22" customWidth="1"/>
    <col min="3" max="3" width="17.1333333333333" customWidth="1"/>
    <col min="4" max="4" width="15.3833333333333" customWidth="1"/>
    <col min="5" max="5" width="10.1333333333333" customWidth="1"/>
    <col min="6" max="6" width="15.6333333333333" customWidth="1"/>
    <col min="7" max="7" width="13.3833333333333" customWidth="1"/>
    <col min="8" max="18" width="15.3833333333333" customWidth="1"/>
  </cols>
  <sheetData>
    <row r="1" ht="23" customHeight="1" spans="1:1">
      <c r="A1" s="117" t="s">
        <v>165</v>
      </c>
    </row>
    <row r="2" ht="31.35" customHeight="1" spans="1:19">
      <c r="A2" s="125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ht="15" customHeight="1" spans="1:19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S3" s="109" t="s">
        <v>2</v>
      </c>
    </row>
    <row r="4" ht="18.75" customHeight="1" spans="1:19">
      <c r="A4" s="105" t="s">
        <v>59</v>
      </c>
      <c r="B4" s="105" t="s">
        <v>167</v>
      </c>
      <c r="C4" s="56" t="s">
        <v>137</v>
      </c>
      <c r="D4" s="118"/>
      <c r="E4" s="55" t="s">
        <v>138</v>
      </c>
      <c r="F4" s="55"/>
      <c r="G4" s="55" t="s">
        <v>139</v>
      </c>
      <c r="H4" s="55" t="s">
        <v>86</v>
      </c>
      <c r="I4" s="55"/>
      <c r="J4" s="55"/>
      <c r="K4" s="55"/>
      <c r="L4" s="55" t="s">
        <v>87</v>
      </c>
      <c r="M4" s="55" t="s">
        <v>88</v>
      </c>
      <c r="N4" s="55"/>
      <c r="O4" s="55"/>
      <c r="P4" s="55"/>
      <c r="Q4" s="55"/>
      <c r="R4" s="69"/>
      <c r="S4" s="99" t="s">
        <v>5</v>
      </c>
    </row>
    <row r="5" ht="34.9" customHeight="1" spans="1:19">
      <c r="A5" s="105"/>
      <c r="B5" s="105"/>
      <c r="C5" s="55" t="s">
        <v>89</v>
      </c>
      <c r="D5" s="55" t="s">
        <v>90</v>
      </c>
      <c r="E5" s="55" t="s">
        <v>89</v>
      </c>
      <c r="F5" s="55" t="s">
        <v>90</v>
      </c>
      <c r="G5" s="55"/>
      <c r="H5" s="55" t="s">
        <v>65</v>
      </c>
      <c r="I5" s="55" t="s">
        <v>66</v>
      </c>
      <c r="J5" s="55" t="s">
        <v>67</v>
      </c>
      <c r="K5" s="55" t="s">
        <v>68</v>
      </c>
      <c r="L5" s="55"/>
      <c r="M5" s="55" t="s">
        <v>65</v>
      </c>
      <c r="N5" s="55" t="s">
        <v>69</v>
      </c>
      <c r="O5" s="55" t="s">
        <v>70</v>
      </c>
      <c r="P5" s="55" t="s">
        <v>71</v>
      </c>
      <c r="Q5" s="55" t="s">
        <v>72</v>
      </c>
      <c r="R5" s="69" t="s">
        <v>73</v>
      </c>
      <c r="S5" s="99"/>
    </row>
    <row r="6" ht="19.5" customHeight="1" spans="1:19">
      <c r="A6" s="105" t="s">
        <v>74</v>
      </c>
      <c r="B6" s="105"/>
      <c r="C6" s="105"/>
      <c r="D6" s="105"/>
      <c r="E6" s="105"/>
      <c r="F6" s="105"/>
      <c r="G6" s="105" t="s">
        <v>75</v>
      </c>
      <c r="H6" s="105" t="s">
        <v>76</v>
      </c>
      <c r="I6" s="105">
        <v>3</v>
      </c>
      <c r="J6" s="105">
        <v>4</v>
      </c>
      <c r="K6" s="105">
        <v>5</v>
      </c>
      <c r="L6" s="105">
        <v>6</v>
      </c>
      <c r="M6" s="105" t="s">
        <v>77</v>
      </c>
      <c r="N6" s="105">
        <v>8</v>
      </c>
      <c r="O6" s="105">
        <v>9</v>
      </c>
      <c r="P6" s="105">
        <v>10</v>
      </c>
      <c r="Q6" s="105">
        <v>11</v>
      </c>
      <c r="R6" s="138">
        <v>12</v>
      </c>
      <c r="S6" s="99"/>
    </row>
    <row r="7" ht="14.25" customHeight="1" spans="1:19">
      <c r="A7" s="105" t="s">
        <v>168</v>
      </c>
      <c r="B7" s="105"/>
      <c r="C7" s="105"/>
      <c r="D7" s="105"/>
      <c r="E7" s="105"/>
      <c r="F7" s="105"/>
      <c r="G7" s="126">
        <v>14.28</v>
      </c>
      <c r="H7" s="126">
        <v>14.28</v>
      </c>
      <c r="I7" s="126">
        <v>14.28</v>
      </c>
      <c r="J7" s="137"/>
      <c r="K7" s="137"/>
      <c r="L7" s="137"/>
      <c r="M7" s="137"/>
      <c r="N7" s="137"/>
      <c r="O7" s="137"/>
      <c r="P7" s="137"/>
      <c r="Q7" s="137"/>
      <c r="R7" s="139"/>
      <c r="S7" s="100"/>
    </row>
    <row r="8" spans="1:19">
      <c r="A8" s="127" t="s">
        <v>101</v>
      </c>
      <c r="B8" s="128"/>
      <c r="C8" s="129"/>
      <c r="D8" s="129"/>
      <c r="E8" s="130"/>
      <c r="F8" s="130"/>
      <c r="G8" s="126">
        <v>14.28</v>
      </c>
      <c r="H8" s="126">
        <v>14.28</v>
      </c>
      <c r="I8" s="126">
        <v>14.28</v>
      </c>
      <c r="J8" s="126"/>
      <c r="K8" s="126"/>
      <c r="L8" s="126"/>
      <c r="M8" s="126"/>
      <c r="N8" s="126"/>
      <c r="O8" s="126"/>
      <c r="P8" s="126"/>
      <c r="Q8" s="126"/>
      <c r="R8" s="140"/>
      <c r="S8" s="100"/>
    </row>
    <row r="9" ht="36" spans="1:19">
      <c r="A9" s="131" t="s">
        <v>102</v>
      </c>
      <c r="B9" s="132" t="s">
        <v>169</v>
      </c>
      <c r="C9" s="133"/>
      <c r="D9" s="133"/>
      <c r="E9" s="133"/>
      <c r="F9" s="133"/>
      <c r="G9" s="126">
        <v>14.28</v>
      </c>
      <c r="H9" s="126">
        <v>14.28</v>
      </c>
      <c r="I9" s="126">
        <v>14.28</v>
      </c>
      <c r="J9" s="126"/>
      <c r="K9" s="126"/>
      <c r="L9" s="126"/>
      <c r="M9" s="126"/>
      <c r="N9" s="126"/>
      <c r="O9" s="126"/>
      <c r="P9" s="126"/>
      <c r="Q9" s="126"/>
      <c r="R9" s="140"/>
      <c r="S9" s="100"/>
    </row>
    <row r="10" spans="1:19">
      <c r="A10" s="131" t="s">
        <v>102</v>
      </c>
      <c r="B10" s="134"/>
      <c r="C10" s="135">
        <v>2013399</v>
      </c>
      <c r="D10" s="136" t="s">
        <v>170</v>
      </c>
      <c r="E10" s="135">
        <v>30299</v>
      </c>
      <c r="F10" s="134" t="s">
        <v>164</v>
      </c>
      <c r="G10" s="126">
        <v>14.28</v>
      </c>
      <c r="H10" s="126">
        <v>14.28</v>
      </c>
      <c r="I10" s="126">
        <v>14.28</v>
      </c>
      <c r="J10" s="126"/>
      <c r="K10" s="126"/>
      <c r="L10" s="126"/>
      <c r="M10" s="126"/>
      <c r="N10" s="126"/>
      <c r="O10" s="126"/>
      <c r="P10" s="126"/>
      <c r="Q10" s="126"/>
      <c r="R10" s="140"/>
      <c r="S10" s="100"/>
    </row>
    <row r="11" spans="1:1">
      <c r="A11" s="67" t="s">
        <v>56</v>
      </c>
    </row>
  </sheetData>
  <mergeCells count="12">
    <mergeCell ref="A2:S2"/>
    <mergeCell ref="C4:D4"/>
    <mergeCell ref="E4:F4"/>
    <mergeCell ref="H4:K4"/>
    <mergeCell ref="M4:R4"/>
    <mergeCell ref="A6:F6"/>
    <mergeCell ref="A7:F7"/>
    <mergeCell ref="A4:A5"/>
    <mergeCell ref="B4:B5"/>
    <mergeCell ref="G4:G5"/>
    <mergeCell ref="L4:L5"/>
    <mergeCell ref="S4:S6"/>
  </mergeCells>
  <pageMargins left="0.75" right="0.75" top="1" bottom="1" header="0.5" footer="0.5"/>
  <pageSetup paperSize="9" scale="4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view="pageBreakPreview" zoomScaleNormal="100" topLeftCell="E1" workbookViewId="0">
      <selection activeCell="K9" sqref="K9"/>
    </sheetView>
  </sheetViews>
  <sheetFormatPr defaultColWidth="10" defaultRowHeight="13.5"/>
  <cols>
    <col min="1" max="1" width="16.8916666666667" style="52" customWidth="1"/>
    <col min="2" max="2" width="19.6333333333333" style="52" customWidth="1"/>
    <col min="3" max="3" width="21" style="52" customWidth="1"/>
    <col min="4" max="4" width="25.1333333333333" style="52" customWidth="1"/>
    <col min="5" max="5" width="26" style="52" customWidth="1"/>
    <col min="6" max="6" width="25.1333333333333" style="52" customWidth="1"/>
    <col min="7" max="7" width="26.25" style="52" customWidth="1"/>
    <col min="8" max="9" width="20.5" style="52" customWidth="1"/>
    <col min="10" max="12" width="15.3833333333333" style="52" customWidth="1"/>
    <col min="13" max="15" width="9.75" style="52" customWidth="1"/>
    <col min="16" max="16384" width="10" style="52"/>
  </cols>
  <sheetData>
    <row r="1" ht="21" customHeight="1" spans="1:7">
      <c r="A1" s="117" t="s">
        <v>171</v>
      </c>
      <c r="B1" s="54"/>
      <c r="D1" s="117"/>
      <c r="G1" s="54"/>
    </row>
    <row r="2" ht="31.35" customHeight="1" spans="1:16">
      <c r="A2" s="53" t="s">
        <v>172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ht="14.25" customHeight="1" spans="1:16">
      <c r="A3" s="54"/>
      <c r="B3" s="54"/>
      <c r="C3" s="54"/>
      <c r="D3" s="54"/>
      <c r="E3" s="54"/>
      <c r="F3" s="54"/>
      <c r="G3" s="54"/>
      <c r="H3" s="54"/>
      <c r="I3" s="54"/>
      <c r="J3" s="54"/>
      <c r="P3" s="119" t="s">
        <v>2</v>
      </c>
    </row>
    <row r="4" ht="14.25" customHeight="1" spans="1:16">
      <c r="A4" s="61" t="s">
        <v>137</v>
      </c>
      <c r="B4" s="61"/>
      <c r="C4" s="61" t="s">
        <v>173</v>
      </c>
      <c r="D4" s="61"/>
      <c r="E4" s="61" t="s">
        <v>138</v>
      </c>
      <c r="F4" s="61"/>
      <c r="G4" s="61" t="s">
        <v>59</v>
      </c>
      <c r="H4" s="61" t="s">
        <v>174</v>
      </c>
      <c r="I4" s="61"/>
      <c r="J4" s="104" t="s">
        <v>139</v>
      </c>
      <c r="K4" s="55" t="s">
        <v>91</v>
      </c>
      <c r="L4" s="61" t="s">
        <v>92</v>
      </c>
      <c r="M4" s="61"/>
      <c r="N4" s="61"/>
      <c r="O4" s="59"/>
      <c r="P4" s="70" t="s">
        <v>5</v>
      </c>
    </row>
    <row r="5" ht="27.2" customHeight="1" spans="1:16">
      <c r="A5" s="61" t="s">
        <v>89</v>
      </c>
      <c r="B5" s="61" t="s">
        <v>90</v>
      </c>
      <c r="C5" s="61" t="s">
        <v>89</v>
      </c>
      <c r="D5" s="61" t="s">
        <v>90</v>
      </c>
      <c r="E5" s="61" t="s">
        <v>89</v>
      </c>
      <c r="F5" s="61" t="s">
        <v>90</v>
      </c>
      <c r="G5" s="61"/>
      <c r="H5" s="61" t="s">
        <v>175</v>
      </c>
      <c r="I5" s="61" t="s">
        <v>176</v>
      </c>
      <c r="J5" s="118"/>
      <c r="K5" s="57"/>
      <c r="L5" s="120" t="s">
        <v>65</v>
      </c>
      <c r="M5" s="120" t="s">
        <v>177</v>
      </c>
      <c r="N5" s="120" t="s">
        <v>178</v>
      </c>
      <c r="O5" s="58" t="s">
        <v>179</v>
      </c>
      <c r="P5" s="70"/>
    </row>
    <row r="6" ht="14.25" customHeight="1" spans="1:16">
      <c r="A6" s="61" t="s">
        <v>74</v>
      </c>
      <c r="B6" s="61"/>
      <c r="C6" s="61"/>
      <c r="D6" s="61"/>
      <c r="E6" s="61"/>
      <c r="F6" s="61"/>
      <c r="G6" s="61"/>
      <c r="H6" s="61"/>
      <c r="I6" s="61"/>
      <c r="J6" s="122" t="s">
        <v>93</v>
      </c>
      <c r="K6" s="61">
        <v>2</v>
      </c>
      <c r="L6" s="61" t="s">
        <v>180</v>
      </c>
      <c r="M6" s="61">
        <v>4</v>
      </c>
      <c r="N6" s="61">
        <v>5</v>
      </c>
      <c r="O6" s="59">
        <v>6</v>
      </c>
      <c r="P6" s="70"/>
    </row>
    <row r="7" ht="25" customHeight="1" spans="1:16">
      <c r="A7" s="61" t="s">
        <v>61</v>
      </c>
      <c r="B7" s="61"/>
      <c r="C7" s="61"/>
      <c r="D7" s="61"/>
      <c r="E7" s="61"/>
      <c r="F7" s="61"/>
      <c r="G7" s="61"/>
      <c r="H7" s="61"/>
      <c r="I7" s="61"/>
      <c r="J7" s="123"/>
      <c r="K7" s="63"/>
      <c r="L7" s="63"/>
      <c r="M7" s="63"/>
      <c r="N7" s="63"/>
      <c r="O7" s="71"/>
      <c r="P7" s="121" t="s">
        <v>181</v>
      </c>
    </row>
    <row r="8" spans="1:16">
      <c r="A8" s="64"/>
      <c r="B8" s="64"/>
      <c r="C8" s="64"/>
      <c r="D8" s="64"/>
      <c r="E8" s="64"/>
      <c r="F8" s="64"/>
      <c r="G8" s="64"/>
      <c r="H8" s="64"/>
      <c r="I8" s="64"/>
      <c r="J8" s="124"/>
      <c r="K8" s="64"/>
      <c r="L8" s="64"/>
      <c r="M8" s="64"/>
      <c r="N8" s="63"/>
      <c r="O8" s="71"/>
      <c r="P8" s="64"/>
    </row>
    <row r="9" spans="1:16">
      <c r="A9" s="64"/>
      <c r="B9" s="64"/>
      <c r="C9" s="64"/>
      <c r="D9" s="64"/>
      <c r="E9" s="64"/>
      <c r="F9" s="64"/>
      <c r="G9" s="64"/>
      <c r="H9" s="64"/>
      <c r="I9" s="64"/>
      <c r="J9" s="124"/>
      <c r="K9" s="64"/>
      <c r="L9" s="64"/>
      <c r="M9" s="64"/>
      <c r="N9" s="63"/>
      <c r="O9" s="71"/>
      <c r="P9" s="64"/>
    </row>
    <row r="10" spans="1:16">
      <c r="A10" s="64"/>
      <c r="B10" s="64"/>
      <c r="C10" s="64"/>
      <c r="D10" s="64"/>
      <c r="E10" s="64"/>
      <c r="F10" s="64"/>
      <c r="G10" s="64"/>
      <c r="H10" s="64"/>
      <c r="I10" s="64"/>
      <c r="J10" s="124"/>
      <c r="K10" s="64"/>
      <c r="L10" s="64"/>
      <c r="M10" s="64"/>
      <c r="N10" s="63"/>
      <c r="O10" s="71"/>
      <c r="P10" s="64"/>
    </row>
    <row r="11" spans="1:16">
      <c r="A11" s="64"/>
      <c r="B11" s="64"/>
      <c r="C11" s="64"/>
      <c r="D11" s="64"/>
      <c r="E11" s="64"/>
      <c r="F11" s="64"/>
      <c r="G11" s="64"/>
      <c r="H11" s="64"/>
      <c r="I11" s="64"/>
      <c r="J11" s="124"/>
      <c r="K11" s="64"/>
      <c r="L11" s="64"/>
      <c r="M11" s="64"/>
      <c r="N11" s="63"/>
      <c r="O11" s="71"/>
      <c r="P11" s="64"/>
    </row>
    <row r="12" spans="1:16">
      <c r="A12" s="64"/>
      <c r="B12" s="64"/>
      <c r="C12" s="64"/>
      <c r="D12" s="64"/>
      <c r="E12" s="64"/>
      <c r="F12" s="64"/>
      <c r="G12" s="64"/>
      <c r="H12" s="64"/>
      <c r="I12" s="64"/>
      <c r="J12" s="124"/>
      <c r="K12" s="64"/>
      <c r="L12" s="64"/>
      <c r="M12" s="64"/>
      <c r="N12" s="63"/>
      <c r="O12" s="71"/>
      <c r="P12" s="64"/>
    </row>
    <row r="13" spans="1:1">
      <c r="A13" s="67" t="s">
        <v>56</v>
      </c>
    </row>
  </sheetData>
  <mergeCells count="13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G4:G5"/>
    <mergeCell ref="J4:J5"/>
    <mergeCell ref="K4:K5"/>
    <mergeCell ref="P4:P6"/>
  </mergeCells>
  <pageMargins left="0.75" right="0.75" top="1" bottom="1" header="0.5" footer="0.5"/>
  <pageSetup paperSize="9" scale="4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view="pageBreakPreview" zoomScaleNormal="100" topLeftCell="D1" workbookViewId="0">
      <selection activeCell="N21" sqref="N21"/>
    </sheetView>
  </sheetViews>
  <sheetFormatPr defaultColWidth="10" defaultRowHeight="13.5"/>
  <cols>
    <col min="1" max="1" width="25.6333333333333" style="52" customWidth="1"/>
    <col min="2" max="2" width="21.8833333333333" style="52" customWidth="1"/>
    <col min="3" max="3" width="23" style="52" customWidth="1"/>
    <col min="4" max="4" width="21.3833333333333" style="52" customWidth="1"/>
    <col min="5" max="5" width="18.3833333333333" style="52" customWidth="1"/>
    <col min="6" max="6" width="19.75" style="52" customWidth="1"/>
    <col min="7" max="7" width="29.8833333333333" style="52" customWidth="1"/>
    <col min="8" max="9" width="20.5" style="52" customWidth="1"/>
    <col min="10" max="12" width="15.3833333333333" style="52" customWidth="1"/>
    <col min="13" max="15" width="9.75" style="52" customWidth="1"/>
    <col min="16" max="16384" width="10" style="52"/>
  </cols>
  <sheetData>
    <row r="1" ht="18" customHeight="1" spans="1:7">
      <c r="A1" s="117" t="s">
        <v>182</v>
      </c>
      <c r="B1" s="54"/>
      <c r="G1" s="54"/>
    </row>
    <row r="2" ht="31.35" customHeight="1" spans="1:16">
      <c r="A2" s="53" t="s">
        <v>183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ht="14.25" customHeight="1" spans="1:16">
      <c r="A3" s="54"/>
      <c r="B3" s="54"/>
      <c r="C3" s="54"/>
      <c r="D3" s="54"/>
      <c r="E3" s="54"/>
      <c r="F3" s="54"/>
      <c r="G3" s="54"/>
      <c r="H3" s="54"/>
      <c r="I3" s="54"/>
      <c r="J3" s="54"/>
      <c r="P3" s="119" t="s">
        <v>2</v>
      </c>
    </row>
    <row r="4" ht="14.25" customHeight="1" spans="1:16">
      <c r="A4" s="61" t="s">
        <v>137</v>
      </c>
      <c r="B4" s="61"/>
      <c r="C4" s="61" t="s">
        <v>173</v>
      </c>
      <c r="D4" s="61"/>
      <c r="E4" s="61" t="s">
        <v>138</v>
      </c>
      <c r="F4" s="61"/>
      <c r="G4" s="104" t="s">
        <v>59</v>
      </c>
      <c r="H4" s="55" t="s">
        <v>174</v>
      </c>
      <c r="I4" s="55"/>
      <c r="J4" s="55" t="s">
        <v>139</v>
      </c>
      <c r="K4" s="69" t="s">
        <v>91</v>
      </c>
      <c r="L4" s="61" t="s">
        <v>92</v>
      </c>
      <c r="M4" s="61"/>
      <c r="N4" s="61"/>
      <c r="O4" s="59"/>
      <c r="P4" s="70" t="s">
        <v>5</v>
      </c>
    </row>
    <row r="5" ht="27.2" customHeight="1" spans="1:16">
      <c r="A5" s="61" t="s">
        <v>89</v>
      </c>
      <c r="B5" s="61" t="s">
        <v>90</v>
      </c>
      <c r="C5" s="61" t="s">
        <v>89</v>
      </c>
      <c r="D5" s="61" t="s">
        <v>90</v>
      </c>
      <c r="E5" s="61" t="s">
        <v>89</v>
      </c>
      <c r="F5" s="61" t="s">
        <v>90</v>
      </c>
      <c r="G5" s="118"/>
      <c r="H5" s="57" t="s">
        <v>175</v>
      </c>
      <c r="I5" s="57" t="s">
        <v>176</v>
      </c>
      <c r="J5" s="57"/>
      <c r="K5" s="57"/>
      <c r="L5" s="120" t="s">
        <v>65</v>
      </c>
      <c r="M5" s="120" t="s">
        <v>177</v>
      </c>
      <c r="N5" s="120" t="s">
        <v>178</v>
      </c>
      <c r="O5" s="58" t="s">
        <v>179</v>
      </c>
      <c r="P5" s="70"/>
    </row>
    <row r="6" ht="14.25" customHeight="1" spans="1:16">
      <c r="A6" s="61" t="s">
        <v>74</v>
      </c>
      <c r="B6" s="61"/>
      <c r="C6" s="61"/>
      <c r="D6" s="61"/>
      <c r="E6" s="61"/>
      <c r="F6" s="61"/>
      <c r="G6" s="61"/>
      <c r="H6" s="61"/>
      <c r="I6" s="61"/>
      <c r="J6" s="61" t="s">
        <v>93</v>
      </c>
      <c r="K6" s="61">
        <v>2</v>
      </c>
      <c r="L6" s="61" t="s">
        <v>180</v>
      </c>
      <c r="M6" s="61">
        <v>4</v>
      </c>
      <c r="N6" s="61">
        <v>5</v>
      </c>
      <c r="O6" s="59">
        <v>6</v>
      </c>
      <c r="P6" s="70"/>
    </row>
    <row r="7" ht="27" customHeight="1" spans="1:16">
      <c r="A7" s="61" t="s">
        <v>61</v>
      </c>
      <c r="B7" s="61"/>
      <c r="C7" s="61"/>
      <c r="D7" s="61"/>
      <c r="E7" s="61"/>
      <c r="F7" s="61"/>
      <c r="G7" s="61"/>
      <c r="H7" s="61"/>
      <c r="I7" s="61"/>
      <c r="J7" s="63"/>
      <c r="K7" s="63"/>
      <c r="L7" s="63"/>
      <c r="M7" s="63"/>
      <c r="N7" s="63"/>
      <c r="O7" s="71"/>
      <c r="P7" s="121" t="s">
        <v>184</v>
      </c>
    </row>
    <row r="8" spans="1:16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3"/>
      <c r="O8" s="71"/>
      <c r="P8" s="64"/>
    </row>
    <row r="9" spans="1:16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3"/>
      <c r="O9" s="71"/>
      <c r="P9" s="64"/>
    </row>
    <row r="10" spans="1:16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3"/>
      <c r="O10" s="71"/>
      <c r="P10" s="64"/>
    </row>
    <row r="11" spans="1:16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3"/>
      <c r="O11" s="71"/>
      <c r="P11" s="64"/>
    </row>
    <row r="12" spans="1:16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3"/>
      <c r="O12" s="71"/>
      <c r="P12" s="64"/>
    </row>
    <row r="13" spans="1:16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3"/>
      <c r="O13" s="71"/>
      <c r="P13" s="64"/>
    </row>
    <row r="14" spans="1:1">
      <c r="A14" s="67" t="s">
        <v>56</v>
      </c>
    </row>
  </sheetData>
  <mergeCells count="13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G4:G5"/>
    <mergeCell ref="J4:J5"/>
    <mergeCell ref="K4:K5"/>
    <mergeCell ref="P4:P6"/>
  </mergeCells>
  <pageMargins left="0.75" right="0.75" top="1" bottom="1" header="0.5" footer="0.5"/>
  <pageSetup paperSize="9" scale="4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view="pageBreakPreview" zoomScaleNormal="100" topLeftCell="E1" workbookViewId="0">
      <selection activeCell="F9" sqref="F9"/>
    </sheetView>
  </sheetViews>
  <sheetFormatPr defaultColWidth="10" defaultRowHeight="13.5"/>
  <cols>
    <col min="1" max="2" width="26.8833333333333" style="52" customWidth="1"/>
    <col min="3" max="3" width="26" style="52" customWidth="1"/>
    <col min="4" max="4" width="25.1333333333333" style="52" customWidth="1"/>
    <col min="5" max="5" width="26" style="52" customWidth="1"/>
    <col min="6" max="6" width="25.1333333333333" style="52" customWidth="1"/>
    <col min="7" max="7" width="38.8833333333333" style="52" customWidth="1"/>
    <col min="8" max="9" width="20.5" style="52" customWidth="1"/>
    <col min="10" max="12" width="15.3833333333333" style="52" customWidth="1"/>
    <col min="13" max="15" width="9.75" style="52" customWidth="1"/>
    <col min="16" max="16384" width="10" style="52"/>
  </cols>
  <sheetData>
    <row r="1" ht="22" customHeight="1" spans="1:7">
      <c r="A1" s="117" t="s">
        <v>185</v>
      </c>
      <c r="B1" s="54"/>
      <c r="G1" s="54"/>
    </row>
    <row r="2" ht="31.35" customHeight="1" spans="1:16">
      <c r="A2" s="53" t="s">
        <v>186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ht="14.25" customHeight="1" spans="1:16">
      <c r="A3" s="54"/>
      <c r="B3" s="54"/>
      <c r="C3" s="54"/>
      <c r="D3" s="54"/>
      <c r="E3" s="54"/>
      <c r="F3" s="54"/>
      <c r="G3" s="54"/>
      <c r="H3" s="54"/>
      <c r="I3" s="54"/>
      <c r="J3" s="54"/>
      <c r="P3" s="119" t="s">
        <v>2</v>
      </c>
    </row>
    <row r="4" ht="14.25" customHeight="1" spans="1:16">
      <c r="A4" s="61" t="s">
        <v>137</v>
      </c>
      <c r="B4" s="61"/>
      <c r="C4" s="61" t="s">
        <v>173</v>
      </c>
      <c r="D4" s="61"/>
      <c r="E4" s="61" t="s">
        <v>138</v>
      </c>
      <c r="F4" s="61"/>
      <c r="G4" s="104" t="s">
        <v>59</v>
      </c>
      <c r="H4" s="55" t="s">
        <v>174</v>
      </c>
      <c r="I4" s="55"/>
      <c r="J4" s="55" t="s">
        <v>139</v>
      </c>
      <c r="K4" s="69" t="s">
        <v>91</v>
      </c>
      <c r="L4" s="61" t="s">
        <v>92</v>
      </c>
      <c r="M4" s="61"/>
      <c r="N4" s="61"/>
      <c r="O4" s="59"/>
      <c r="P4" s="70" t="s">
        <v>5</v>
      </c>
    </row>
    <row r="5" ht="27.2" customHeight="1" spans="1:16">
      <c r="A5" s="61" t="s">
        <v>89</v>
      </c>
      <c r="B5" s="61" t="s">
        <v>90</v>
      </c>
      <c r="C5" s="61" t="s">
        <v>89</v>
      </c>
      <c r="D5" s="61" t="s">
        <v>90</v>
      </c>
      <c r="E5" s="61" t="s">
        <v>89</v>
      </c>
      <c r="F5" s="61" t="s">
        <v>90</v>
      </c>
      <c r="G5" s="118"/>
      <c r="H5" s="57" t="s">
        <v>175</v>
      </c>
      <c r="I5" s="57" t="s">
        <v>176</v>
      </c>
      <c r="J5" s="57"/>
      <c r="K5" s="57"/>
      <c r="L5" s="120" t="s">
        <v>65</v>
      </c>
      <c r="M5" s="120" t="s">
        <v>177</v>
      </c>
      <c r="N5" s="120" t="s">
        <v>178</v>
      </c>
      <c r="O5" s="58" t="s">
        <v>179</v>
      </c>
      <c r="P5" s="70"/>
    </row>
    <row r="6" ht="14.25" customHeight="1" spans="1:16">
      <c r="A6" s="61" t="s">
        <v>74</v>
      </c>
      <c r="B6" s="61"/>
      <c r="C6" s="61"/>
      <c r="D6" s="61"/>
      <c r="E6" s="61"/>
      <c r="F6" s="61"/>
      <c r="G6" s="61"/>
      <c r="H6" s="61"/>
      <c r="I6" s="61"/>
      <c r="J6" s="61" t="s">
        <v>93</v>
      </c>
      <c r="K6" s="61">
        <v>2</v>
      </c>
      <c r="L6" s="61" t="s">
        <v>180</v>
      </c>
      <c r="M6" s="61">
        <v>4</v>
      </c>
      <c r="N6" s="61">
        <v>5</v>
      </c>
      <c r="O6" s="59">
        <v>6</v>
      </c>
      <c r="P6" s="70"/>
    </row>
    <row r="7" ht="27" customHeight="1" spans="1:16">
      <c r="A7" s="61" t="s">
        <v>61</v>
      </c>
      <c r="B7" s="61"/>
      <c r="C7" s="61"/>
      <c r="D7" s="61"/>
      <c r="E7" s="61"/>
      <c r="F7" s="61"/>
      <c r="G7" s="61"/>
      <c r="H7" s="61"/>
      <c r="I7" s="61"/>
      <c r="J7" s="63"/>
      <c r="K7" s="63"/>
      <c r="L7" s="63"/>
      <c r="M7" s="63"/>
      <c r="N7" s="63"/>
      <c r="O7" s="71"/>
      <c r="P7" s="121" t="s">
        <v>187</v>
      </c>
    </row>
    <row r="8" spans="1:16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3"/>
      <c r="O8" s="71"/>
      <c r="P8" s="65"/>
    </row>
    <row r="9" spans="1:16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3"/>
      <c r="O9" s="71"/>
      <c r="P9" s="64"/>
    </row>
    <row r="10" spans="1:16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3"/>
      <c r="O10" s="71"/>
      <c r="P10" s="64"/>
    </row>
    <row r="11" spans="1:16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3"/>
      <c r="O11" s="71"/>
      <c r="P11" s="64"/>
    </row>
    <row r="12" spans="1:16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3"/>
      <c r="O12" s="71"/>
      <c r="P12" s="64"/>
    </row>
    <row r="13" spans="1:16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3"/>
      <c r="O13" s="71"/>
      <c r="P13" s="64"/>
    </row>
    <row r="14" spans="1:1">
      <c r="A14" s="67" t="s">
        <v>56</v>
      </c>
    </row>
  </sheetData>
  <mergeCells count="13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G4:G5"/>
    <mergeCell ref="J4:J5"/>
    <mergeCell ref="K4:K5"/>
    <mergeCell ref="P4:P6"/>
  </mergeCells>
  <pageMargins left="0.75" right="0.75" top="1" bottom="1" header="0.5" footer="0.5"/>
  <pageSetup paperSize="9" scale="4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view="pageBreakPreview" zoomScaleNormal="100" topLeftCell="G1" workbookViewId="0">
      <selection activeCell="K13" sqref="K13"/>
    </sheetView>
  </sheetViews>
  <sheetFormatPr defaultColWidth="10" defaultRowHeight="13.5"/>
  <cols>
    <col min="1" max="2" width="16.3833333333333" customWidth="1"/>
    <col min="3" max="3" width="26" customWidth="1"/>
    <col min="4" max="4" width="25.1333333333333" customWidth="1"/>
    <col min="5" max="5" width="26" customWidth="1"/>
    <col min="6" max="6" width="25.1333333333333" customWidth="1"/>
    <col min="7" max="7" width="22.3833333333333" customWidth="1"/>
    <col min="8" max="8" width="18.3833333333333" customWidth="1"/>
    <col min="9" max="9" width="15" customWidth="1"/>
    <col min="10" max="10" width="12.5" style="102" customWidth="1"/>
    <col min="11" max="11" width="12" customWidth="1"/>
    <col min="12" max="12" width="10.8833333333333" customWidth="1"/>
    <col min="13" max="13" width="11.1333333333333" customWidth="1"/>
    <col min="14" max="14" width="10" customWidth="1"/>
    <col min="15" max="15" width="12.3833333333333" customWidth="1"/>
    <col min="16" max="16" width="10.1333333333333" customWidth="1"/>
    <col min="17" max="17" width="15.3833333333333" customWidth="1"/>
    <col min="18" max="18" width="10.3833333333333" customWidth="1"/>
    <col min="19" max="19" width="13.1333333333333" customWidth="1"/>
    <col min="20" max="20" width="11.25" customWidth="1"/>
    <col min="21" max="21" width="13" customWidth="1"/>
    <col min="22" max="22" width="11" customWidth="1"/>
  </cols>
  <sheetData>
    <row r="1" ht="22" customHeight="1" spans="1:7">
      <c r="A1" s="1" t="s">
        <v>188</v>
      </c>
      <c r="B1" s="1"/>
      <c r="C1" s="1"/>
      <c r="D1" s="1"/>
      <c r="E1" s="1"/>
      <c r="F1" s="1"/>
      <c r="G1" s="1"/>
    </row>
    <row r="2" s="101" customFormat="1" ht="29.45" customHeight="1" spans="1:23">
      <c r="A2" s="53" t="s">
        <v>189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ht="13.9" customHeight="1" spans="1:23">
      <c r="A3" s="103"/>
      <c r="B3" s="103"/>
      <c r="C3" s="103"/>
      <c r="D3" s="103"/>
      <c r="E3" s="103"/>
      <c r="F3" s="103"/>
      <c r="G3" s="103"/>
      <c r="H3" s="103"/>
      <c r="I3" s="103"/>
      <c r="J3" s="108"/>
      <c r="K3" s="103"/>
      <c r="P3" s="109"/>
      <c r="W3" s="112" t="s">
        <v>2</v>
      </c>
    </row>
    <row r="4" ht="14.25" customHeight="1" spans="1:23">
      <c r="A4" s="61" t="s">
        <v>137</v>
      </c>
      <c r="B4" s="61"/>
      <c r="C4" s="104" t="s">
        <v>173</v>
      </c>
      <c r="D4" s="55"/>
      <c r="E4" s="55" t="s">
        <v>138</v>
      </c>
      <c r="F4" s="55"/>
      <c r="G4" s="105" t="s">
        <v>59</v>
      </c>
      <c r="H4" s="105" t="s">
        <v>174</v>
      </c>
      <c r="I4" s="105"/>
      <c r="J4" s="55" t="s">
        <v>139</v>
      </c>
      <c r="K4" s="55" t="s">
        <v>91</v>
      </c>
      <c r="L4" s="55"/>
      <c r="M4" s="55"/>
      <c r="N4" s="55"/>
      <c r="O4" s="55"/>
      <c r="P4" s="55"/>
      <c r="Q4" s="55" t="s">
        <v>92</v>
      </c>
      <c r="R4" s="55"/>
      <c r="S4" s="55"/>
      <c r="T4" s="55"/>
      <c r="U4" s="55"/>
      <c r="V4" s="69"/>
      <c r="W4" s="99" t="s">
        <v>5</v>
      </c>
    </row>
    <row r="5" ht="27.2" customHeight="1" spans="1:23">
      <c r="A5" s="61" t="s">
        <v>89</v>
      </c>
      <c r="B5" s="61" t="s">
        <v>90</v>
      </c>
      <c r="C5" s="61" t="s">
        <v>89</v>
      </c>
      <c r="D5" s="61" t="s">
        <v>90</v>
      </c>
      <c r="E5" s="61" t="s">
        <v>89</v>
      </c>
      <c r="F5" s="61" t="s">
        <v>90</v>
      </c>
      <c r="G5" s="106"/>
      <c r="H5" s="106" t="s">
        <v>175</v>
      </c>
      <c r="I5" s="106" t="s">
        <v>176</v>
      </c>
      <c r="J5" s="57"/>
      <c r="K5" s="57" t="s">
        <v>65</v>
      </c>
      <c r="L5" s="57" t="s">
        <v>190</v>
      </c>
      <c r="M5" s="57" t="s">
        <v>191</v>
      </c>
      <c r="N5" s="57" t="s">
        <v>192</v>
      </c>
      <c r="O5" s="57" t="s">
        <v>193</v>
      </c>
      <c r="P5" s="57" t="s">
        <v>194</v>
      </c>
      <c r="Q5" s="57" t="s">
        <v>65</v>
      </c>
      <c r="R5" s="57" t="s">
        <v>190</v>
      </c>
      <c r="S5" s="57" t="s">
        <v>191</v>
      </c>
      <c r="T5" s="57" t="s">
        <v>192</v>
      </c>
      <c r="U5" s="57" t="s">
        <v>193</v>
      </c>
      <c r="V5" s="56" t="s">
        <v>194</v>
      </c>
      <c r="W5" s="99"/>
    </row>
    <row r="6" ht="19.5" customHeight="1" spans="1:23">
      <c r="A6" s="107" t="s">
        <v>74</v>
      </c>
      <c r="B6" s="107"/>
      <c r="C6" s="107"/>
      <c r="D6" s="107"/>
      <c r="E6" s="107"/>
      <c r="F6" s="107"/>
      <c r="G6" s="107"/>
      <c r="H6" s="107"/>
      <c r="I6" s="107"/>
      <c r="J6" s="107" t="s">
        <v>195</v>
      </c>
      <c r="K6" s="107" t="s">
        <v>196</v>
      </c>
      <c r="L6" s="107">
        <v>3</v>
      </c>
      <c r="M6" s="107">
        <v>4</v>
      </c>
      <c r="N6" s="107">
        <v>5</v>
      </c>
      <c r="O6" s="107">
        <v>6</v>
      </c>
      <c r="P6" s="107">
        <v>7</v>
      </c>
      <c r="Q6" s="107" t="s">
        <v>197</v>
      </c>
      <c r="R6" s="107">
        <v>9</v>
      </c>
      <c r="S6" s="107">
        <v>10</v>
      </c>
      <c r="T6" s="107">
        <v>11</v>
      </c>
      <c r="U6" s="107">
        <v>12</v>
      </c>
      <c r="V6" s="113">
        <v>13</v>
      </c>
      <c r="W6" s="99"/>
    </row>
    <row r="7" s="102" customFormat="1" ht="24.95" customHeight="1" spans="1:23">
      <c r="A7" s="107" t="s">
        <v>61</v>
      </c>
      <c r="B7" s="107"/>
      <c r="C7" s="107"/>
      <c r="D7" s="107"/>
      <c r="E7" s="107"/>
      <c r="F7" s="107"/>
      <c r="G7" s="107"/>
      <c r="H7" s="107"/>
      <c r="I7" s="107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4"/>
      <c r="W7" s="115" t="s">
        <v>198</v>
      </c>
    </row>
    <row r="8" spans="1:23">
      <c r="A8" s="100"/>
      <c r="B8" s="100"/>
      <c r="C8" s="100"/>
      <c r="D8" s="100"/>
      <c r="E8" s="100"/>
      <c r="F8" s="100"/>
      <c r="G8" s="100"/>
      <c r="H8" s="100"/>
      <c r="I8" s="100"/>
      <c r="J8" s="111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16"/>
      <c r="W8" s="100"/>
    </row>
    <row r="9" spans="1:23">
      <c r="A9" s="100"/>
      <c r="B9" s="100"/>
      <c r="C9" s="100"/>
      <c r="D9" s="100"/>
      <c r="E9" s="100"/>
      <c r="F9" s="100"/>
      <c r="G9" s="100"/>
      <c r="H9" s="100"/>
      <c r="I9" s="100"/>
      <c r="J9" s="111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16"/>
      <c r="W9" s="100"/>
    </row>
    <row r="10" spans="1:23">
      <c r="A10" s="100"/>
      <c r="B10" s="100"/>
      <c r="C10" s="100"/>
      <c r="D10" s="100"/>
      <c r="E10" s="100"/>
      <c r="F10" s="100"/>
      <c r="G10" s="100"/>
      <c r="H10" s="100"/>
      <c r="I10" s="100"/>
      <c r="J10" s="111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16"/>
      <c r="W10" s="100"/>
    </row>
    <row r="11" spans="1:23">
      <c r="A11" s="100"/>
      <c r="B11" s="100"/>
      <c r="C11" s="100"/>
      <c r="D11" s="100"/>
      <c r="E11" s="100"/>
      <c r="F11" s="100"/>
      <c r="G11" s="100"/>
      <c r="H11" s="100"/>
      <c r="I11" s="100"/>
      <c r="J11" s="111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16"/>
      <c r="W11" s="100"/>
    </row>
    <row r="12" spans="1:23">
      <c r="A12" s="100"/>
      <c r="B12" s="100"/>
      <c r="C12" s="100"/>
      <c r="D12" s="100"/>
      <c r="E12" s="100"/>
      <c r="F12" s="100"/>
      <c r="G12" s="100"/>
      <c r="H12" s="100"/>
      <c r="I12" s="100"/>
      <c r="J12" s="111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16"/>
      <c r="W12" s="100"/>
    </row>
    <row r="13" spans="1:23">
      <c r="A13" s="100"/>
      <c r="B13" s="100"/>
      <c r="C13" s="100"/>
      <c r="D13" s="100"/>
      <c r="E13" s="100"/>
      <c r="F13" s="100"/>
      <c r="G13" s="100"/>
      <c r="H13" s="100"/>
      <c r="I13" s="100"/>
      <c r="J13" s="111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16"/>
      <c r="W13" s="100"/>
    </row>
    <row r="14" spans="1:23">
      <c r="A14" s="100"/>
      <c r="B14" s="100"/>
      <c r="C14" s="100"/>
      <c r="D14" s="100"/>
      <c r="E14" s="100"/>
      <c r="F14" s="100"/>
      <c r="G14" s="100"/>
      <c r="H14" s="100"/>
      <c r="I14" s="100"/>
      <c r="J14" s="111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16"/>
      <c r="W14" s="100"/>
    </row>
    <row r="15" spans="1:1">
      <c r="A15" s="67" t="s">
        <v>56</v>
      </c>
    </row>
  </sheetData>
  <mergeCells count="14">
    <mergeCell ref="A1:G1"/>
    <mergeCell ref="A2:W2"/>
    <mergeCell ref="A3:K3"/>
    <mergeCell ref="A4:B4"/>
    <mergeCell ref="C4:D4"/>
    <mergeCell ref="E4:F4"/>
    <mergeCell ref="H4:I4"/>
    <mergeCell ref="K4:P4"/>
    <mergeCell ref="Q4:V4"/>
    <mergeCell ref="A6:I6"/>
    <mergeCell ref="A7:I7"/>
    <mergeCell ref="G4:G5"/>
    <mergeCell ref="J4:J5"/>
    <mergeCell ref="W4:W6"/>
  </mergeCells>
  <pageMargins left="0.75" right="0.75" top="1" bottom="1" header="0.5" footer="0.5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1.部门收支预算总表</vt:lpstr>
      <vt:lpstr>2.部门收入预算总表</vt:lpstr>
      <vt:lpstr>3.部门支出预算总表</vt:lpstr>
      <vt:lpstr>4.基本支出预算总表</vt:lpstr>
      <vt:lpstr>5.项目支出预算总表</vt:lpstr>
      <vt:lpstr>6.政府性基金预算支出明细表</vt:lpstr>
      <vt:lpstr>7.国有资本经营预算支出明细表</vt:lpstr>
      <vt:lpstr>8.财政专户预算支出明细表</vt:lpstr>
      <vt:lpstr>9.单位资金预算支出明细表</vt:lpstr>
      <vt:lpstr>10.财政拨款“三公”经费预算支出明细表（含中央、省资金）</vt:lpstr>
      <vt:lpstr>11.政府采购预算明细表</vt:lpstr>
      <vt:lpstr>12.项目支出绩效目标表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GUN</cp:lastModifiedBy>
  <dcterms:created xsi:type="dcterms:W3CDTF">2022-01-27T11:32:00Z</dcterms:created>
  <dcterms:modified xsi:type="dcterms:W3CDTF">2025-05-12T09:43:23Z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ICV">
    <vt:lpwstr>CF935556B56C4277AB37A39A79F45BD6_13</vt:lpwstr>
  </property>
</Properties>
</file>